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1.xml" ContentType="application/vnd.openxmlformats-officedocument.drawingml.chart+xml"/>
  <Override PartName="/xl/charts/style3.xml" ContentType="application/vnd.ms-office.chartstyle+xml"/>
  <Override PartName="/xl/charts/colors3.xml" ContentType="application/vnd.ms-office.chartcolorstyle+xml"/>
  <Override PartName="/xl/charts/chart2.xml" ContentType="application/vnd.openxmlformats-officedocument.drawingml.chart+xml"/>
  <Override PartName="/xl/charts/style4.xml" ContentType="application/vnd.ms-office.chartstyle+xml"/>
  <Override PartName="/xl/charts/colors4.xml" ContentType="application/vnd.ms-office.chartcolorstyle+xml"/>
  <Override PartName="/xl/charts/chart3.xml" ContentType="application/vnd.openxmlformats-officedocument.drawingml.chart+xml"/>
  <Override PartName="/xl/charts/style5.xml" ContentType="application/vnd.ms-office.chartstyle+xml"/>
  <Override PartName="/xl/charts/colors5.xml" ContentType="application/vnd.ms-office.chartcolorstyle+xml"/>
  <Override PartName="/xl/charts/chart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usepa.sharepoint.com/sites/R4-GMD/Shared Documents/TFW/Gulf Partnership Finalized Versions/"/>
    </mc:Choice>
  </mc:AlternateContent>
  <xr:revisionPtr revIDLastSave="212" documentId="8_{4904650C-F5B6-42A9-8A28-D5434B1D1359}" xr6:coauthVersionLast="46" xr6:coauthVersionMax="46" xr10:uidLastSave="{A7579D66-57A3-447A-8FE0-698EA89643EE}"/>
  <bookViews>
    <workbookView xWindow="-120" yWindow="-120" windowWidth="29040" windowHeight="15840" xr2:uid="{00000000-000D-0000-FFFF-FFFF00000000}"/>
  </bookViews>
  <sheets>
    <sheet name="1. Instructions" sheetId="11" r:id="rId1"/>
    <sheet name="2. Data Card" sheetId="6" r:id="rId2"/>
    <sheet name="3. Summary Plots" sheetId="8" r:id="rId3"/>
    <sheet name="4. Printable Site Summary" sheetId="7" r:id="rId4"/>
    <sheet name="5. Printable Data Card" sheetId="10" r:id="rId5"/>
    <sheet name="6. Field Reference Sheet-List" sheetId="9" r:id="rId6"/>
    <sheet name="7. Field Reference Sheet-Survey" sheetId="12" r:id="rId7"/>
  </sheets>
  <definedNames>
    <definedName name="_Hlk509259249" localSheetId="3">'4. Printable Site Summary'!#REF!</definedName>
    <definedName name="_Hlk63427100" localSheetId="1">'2. Data Card'!$D$16</definedName>
    <definedName name="_Hlk63427196" localSheetId="1">'2. Data Card'!$D$62</definedName>
    <definedName name="_Toc63782208">'1. Instructions'!$A$1</definedName>
    <definedName name="_Toc63782209">'1. Instructions'!$A$13</definedName>
    <definedName name="_Toc63782210">'1. Instructions'!$A$30</definedName>
    <definedName name="_xlnm.Print_Titles" localSheetId="4">'5. Printable Data Card'!$3:$4</definedName>
    <definedName name="_xlnm.Print_Titles" localSheetId="5">'6. Field Reference Sheet-List'!$1:$1</definedName>
    <definedName name="_xlnm.Print_Titles" localSheetId="6">'7. Field Reference Sheet-Survey'!$2:$2</definedName>
    <definedName name="Z_DD823DCB_0AC8_4261_B577_86E485B81F8C_.wvu.Cols" localSheetId="1" hidden="1">'2. Data Card'!$I:$J</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1" i="6" l="1"/>
  <c r="A52" i="6"/>
  <c r="A53" i="6"/>
  <c r="A54" i="6"/>
  <c r="A55" i="6"/>
  <c r="A56" i="6"/>
  <c r="A57" i="6"/>
  <c r="A58" i="6"/>
  <c r="A59" i="6"/>
  <c r="A60" i="6"/>
  <c r="A50" i="6"/>
  <c r="A48" i="6"/>
  <c r="A49" i="6"/>
  <c r="A47" i="6"/>
  <c r="A46" i="6"/>
  <c r="A45" i="6"/>
  <c r="A34" i="6"/>
  <c r="A35" i="6"/>
  <c r="A36" i="6"/>
  <c r="A37" i="6"/>
  <c r="A38" i="6"/>
  <c r="A39" i="6"/>
  <c r="A40" i="6"/>
  <c r="A41" i="6"/>
  <c r="A42" i="6"/>
  <c r="A43" i="6"/>
  <c r="A44" i="6"/>
  <c r="A33" i="6"/>
  <c r="A31" i="6"/>
  <c r="A32" i="6"/>
  <c r="A30" i="6"/>
  <c r="A29" i="6"/>
  <c r="A28" i="6"/>
  <c r="A23" i="6"/>
  <c r="A24" i="6"/>
  <c r="A25" i="6"/>
  <c r="A26" i="6"/>
  <c r="A27" i="6"/>
  <c r="A22" i="6"/>
  <c r="B28" i="6"/>
  <c r="C28" i="6"/>
  <c r="B29" i="6"/>
  <c r="C29" i="6"/>
  <c r="B30" i="6"/>
  <c r="C30" i="6"/>
  <c r="B31" i="6"/>
  <c r="C31" i="6"/>
  <c r="B32" i="6"/>
  <c r="C32" i="6"/>
  <c r="B33" i="6"/>
  <c r="C33" i="6"/>
  <c r="B34" i="6"/>
  <c r="C34" i="6"/>
  <c r="B35" i="6"/>
  <c r="C35" i="6"/>
  <c r="B36" i="6"/>
  <c r="C36" i="6"/>
  <c r="B37" i="6"/>
  <c r="C37" i="6"/>
  <c r="B38" i="6"/>
  <c r="C38" i="6"/>
  <c r="B39" i="6"/>
  <c r="C39" i="6"/>
  <c r="B40" i="6"/>
  <c r="C40" i="6"/>
  <c r="B41" i="6"/>
  <c r="C41" i="6"/>
  <c r="B42" i="6"/>
  <c r="C42" i="6"/>
  <c r="B43" i="6"/>
  <c r="C43" i="6"/>
  <c r="B44" i="6"/>
  <c r="C44" i="6"/>
  <c r="B45" i="6"/>
  <c r="C45" i="6"/>
  <c r="B46" i="6"/>
  <c r="C46" i="6"/>
  <c r="B47" i="6"/>
  <c r="C47" i="6"/>
  <c r="B48" i="6"/>
  <c r="C48" i="6"/>
  <c r="B49" i="6"/>
  <c r="C49" i="6"/>
  <c r="B50" i="6"/>
  <c r="C50" i="6"/>
  <c r="B51" i="6"/>
  <c r="C51" i="6"/>
  <c r="B52" i="6"/>
  <c r="C52" i="6"/>
  <c r="B53" i="6"/>
  <c r="C53" i="6"/>
  <c r="B54" i="6"/>
  <c r="C54" i="6"/>
  <c r="B55" i="6"/>
  <c r="C55" i="6"/>
  <c r="B56" i="6"/>
  <c r="C56" i="6"/>
  <c r="B57" i="6"/>
  <c r="C57" i="6"/>
  <c r="B58" i="6"/>
  <c r="C58" i="6"/>
  <c r="B59" i="6"/>
  <c r="C59" i="6"/>
  <c r="B60" i="6"/>
  <c r="C60" i="6"/>
  <c r="B25" i="6"/>
  <c r="C25" i="6"/>
  <c r="B26" i="6"/>
  <c r="C26" i="6"/>
  <c r="B27" i="6"/>
  <c r="C27" i="6"/>
  <c r="B24" i="6"/>
  <c r="C24" i="6"/>
  <c r="B23" i="6"/>
  <c r="C23" i="6"/>
  <c r="C22" i="6"/>
  <c r="B22" i="6"/>
  <c r="B20" i="6"/>
  <c r="C20" i="6"/>
  <c r="B21" i="6"/>
  <c r="C21" i="6"/>
  <c r="A20" i="6"/>
  <c r="A21" i="6"/>
  <c r="A19" i="6"/>
  <c r="B19" i="6"/>
  <c r="C19" i="6"/>
  <c r="C18" i="6"/>
  <c r="B18" i="6"/>
  <c r="A18" i="6"/>
  <c r="A6" i="6"/>
  <c r="B6" i="6"/>
  <c r="C6" i="6"/>
  <c r="A7" i="6"/>
  <c r="B7" i="6"/>
  <c r="C7" i="6"/>
  <c r="A8" i="6"/>
  <c r="B8" i="6"/>
  <c r="C8" i="6"/>
  <c r="A9" i="6"/>
  <c r="B9" i="6"/>
  <c r="C9" i="6"/>
  <c r="A10" i="6"/>
  <c r="B10" i="6"/>
  <c r="C10" i="6"/>
  <c r="A11" i="6"/>
  <c r="B11" i="6"/>
  <c r="C11" i="6"/>
  <c r="A12" i="6"/>
  <c r="B12" i="6"/>
  <c r="C12" i="6"/>
  <c r="A13" i="6"/>
  <c r="B13" i="6"/>
  <c r="C13" i="6"/>
  <c r="A14" i="6"/>
  <c r="B14" i="6"/>
  <c r="C14" i="6"/>
  <c r="A15" i="6"/>
  <c r="B15" i="6"/>
  <c r="C15" i="6"/>
  <c r="A16" i="6"/>
  <c r="B16" i="6"/>
  <c r="C16" i="6"/>
  <c r="A17" i="6"/>
  <c r="B17" i="6"/>
  <c r="C17" i="6"/>
  <c r="A5" i="6"/>
  <c r="B5" i="6"/>
  <c r="C5" i="6"/>
  <c r="C4" i="6"/>
  <c r="B4" i="6"/>
  <c r="A4" i="6"/>
  <c r="B42" i="10" l="1"/>
  <c r="B44" i="10"/>
  <c r="B43" i="10"/>
  <c r="B37" i="10"/>
  <c r="B38" i="10"/>
  <c r="B39" i="10"/>
  <c r="B40" i="10"/>
  <c r="B41" i="10"/>
  <c r="B35" i="10"/>
  <c r="A20" i="8" l="1"/>
  <c r="A21" i="8"/>
  <c r="A22" i="8"/>
  <c r="A23" i="8"/>
  <c r="A24" i="8"/>
  <c r="A25" i="8"/>
  <c r="A26" i="8"/>
  <c r="A44" i="8"/>
  <c r="A45" i="8"/>
  <c r="A46" i="8"/>
  <c r="B24" i="10"/>
  <c r="B25" i="10"/>
  <c r="B26" i="10"/>
  <c r="B27" i="10"/>
  <c r="B28" i="10"/>
  <c r="B29" i="10"/>
  <c r="B30" i="10"/>
  <c r="B31" i="10"/>
  <c r="B32" i="10"/>
  <c r="B33" i="10"/>
  <c r="B36" i="10"/>
  <c r="B45" i="10"/>
  <c r="B46" i="10"/>
  <c r="B47" i="10"/>
  <c r="B48" i="10"/>
  <c r="B49" i="10"/>
  <c r="B50" i="10"/>
  <c r="B51" i="10"/>
  <c r="B52" i="10"/>
  <c r="B53" i="10"/>
  <c r="B54" i="10"/>
  <c r="B55" i="10"/>
  <c r="B56" i="10"/>
  <c r="B57" i="10"/>
  <c r="B58" i="10"/>
  <c r="B59" i="10"/>
  <c r="B60" i="10"/>
  <c r="B61" i="10"/>
  <c r="B62" i="10"/>
  <c r="B23" i="10"/>
  <c r="B19" i="10"/>
  <c r="B20" i="10"/>
  <c r="B21" i="10"/>
  <c r="B22" i="10"/>
  <c r="B18" i="10"/>
  <c r="B7" i="10"/>
  <c r="B8" i="10"/>
  <c r="B9" i="10"/>
  <c r="B10" i="10"/>
  <c r="B11" i="10"/>
  <c r="B12" i="10"/>
  <c r="B13" i="10"/>
  <c r="B14" i="10"/>
  <c r="B15" i="10"/>
  <c r="B16" i="10"/>
  <c r="B17" i="10"/>
  <c r="B6" i="10"/>
  <c r="B5" i="10"/>
  <c r="B34" i="10" l="1"/>
  <c r="G66" i="6"/>
  <c r="F66" i="6"/>
  <c r="D66" i="6" l="1"/>
  <c r="B50" i="8" s="1"/>
  <c r="B69" i="6"/>
  <c r="A43" i="8"/>
  <c r="A18" i="8"/>
  <c r="A19" i="8"/>
  <c r="A17" i="8"/>
  <c r="A31" i="8"/>
  <c r="A32" i="8"/>
  <c r="A33" i="8"/>
  <c r="A34" i="8"/>
  <c r="A35" i="8"/>
  <c r="A36" i="8"/>
  <c r="A37" i="8"/>
  <c r="A38" i="8"/>
  <c r="A39" i="8"/>
  <c r="A30" i="8"/>
  <c r="A1" i="8" l="1"/>
  <c r="B2" i="8"/>
  <c r="C2" i="8"/>
  <c r="B3" i="8"/>
  <c r="C3" i="8"/>
  <c r="B4" i="8"/>
  <c r="C4" i="8"/>
  <c r="A4" i="8" l="1"/>
  <c r="C5" i="8"/>
  <c r="B5" i="8"/>
  <c r="A3" i="8" l="1"/>
  <c r="A2" i="8"/>
  <c r="E66" i="6"/>
  <c r="B51" i="8" s="1"/>
  <c r="B52" i="8" s="1"/>
  <c r="I65" i="6"/>
  <c r="I64" i="6"/>
  <c r="I63" i="6"/>
  <c r="I62" i="6"/>
  <c r="I61" i="6"/>
  <c r="I60" i="6"/>
  <c r="I59" i="6"/>
  <c r="I58" i="6"/>
  <c r="I57" i="6"/>
  <c r="I50" i="6"/>
  <c r="I46" i="6"/>
  <c r="I45" i="6"/>
  <c r="B22" i="8" s="1"/>
  <c r="I49" i="6"/>
  <c r="I48" i="6"/>
  <c r="I47" i="6"/>
  <c r="I56" i="6"/>
  <c r="I55" i="6"/>
  <c r="B25" i="8" s="1"/>
  <c r="I54" i="6"/>
  <c r="I53" i="6"/>
  <c r="I52" i="6"/>
  <c r="B23" i="8" s="1"/>
  <c r="I51" i="6"/>
  <c r="B33" i="8" s="1"/>
  <c r="I44" i="6"/>
  <c r="I41" i="6"/>
  <c r="I40" i="6"/>
  <c r="I37" i="6"/>
  <c r="I35" i="6"/>
  <c r="I33" i="6"/>
  <c r="I32" i="6"/>
  <c r="I31" i="6"/>
  <c r="I30" i="6"/>
  <c r="I29" i="6"/>
  <c r="I28" i="6"/>
  <c r="B20" i="8" s="1"/>
  <c r="I27" i="6"/>
  <c r="I26" i="6"/>
  <c r="I25" i="6"/>
  <c r="I24" i="6"/>
  <c r="I23" i="6"/>
  <c r="I22" i="6"/>
  <c r="I21" i="6"/>
  <c r="I20" i="6"/>
  <c r="I19" i="6"/>
  <c r="I18" i="6"/>
  <c r="I17" i="6"/>
  <c r="I16" i="6"/>
  <c r="B46" i="8" s="1"/>
  <c r="I15" i="6"/>
  <c r="I14" i="6"/>
  <c r="I13" i="6"/>
  <c r="I12" i="6"/>
  <c r="I11" i="6"/>
  <c r="I10" i="6"/>
  <c r="I9" i="6"/>
  <c r="I8" i="6"/>
  <c r="I7" i="6"/>
  <c r="I6" i="6"/>
  <c r="I5" i="6"/>
  <c r="I4" i="6"/>
  <c r="B17" i="8" l="1"/>
  <c r="B19" i="8"/>
  <c r="B18" i="8"/>
  <c r="B44" i="8"/>
  <c r="B21" i="8"/>
  <c r="B24" i="8"/>
  <c r="B37" i="8"/>
  <c r="B26" i="8"/>
  <c r="B45" i="8"/>
  <c r="B31" i="8"/>
  <c r="B39" i="8"/>
  <c r="B35" i="8"/>
  <c r="B36" i="8"/>
  <c r="B38" i="8"/>
  <c r="B34" i="8"/>
  <c r="B32" i="8"/>
  <c r="B43" i="8"/>
  <c r="B30" i="8"/>
  <c r="I66" i="6"/>
  <c r="B27" i="8" l="1"/>
  <c r="B40" i="8"/>
  <c r="B47" i="8"/>
</calcChain>
</file>

<file path=xl/sharedStrings.xml><?xml version="1.0" encoding="utf-8"?>
<sst xmlns="http://schemas.openxmlformats.org/spreadsheetml/2006/main" count="879" uniqueCount="454">
  <si>
    <t>3A. Spreadsheet Summary</t>
  </si>
  <si>
    <t>Once the cleanup activity is completed, your data may be entered into the ETAP excel sheet. The spreadsheet is organized into three sheet tabs:</t>
  </si>
  <si>
    <r>
      <t>1.</t>
    </r>
    <r>
      <rPr>
        <sz val="7"/>
        <color theme="1"/>
        <rFont val="Calibri"/>
        <family val="2"/>
      </rPr>
      <t xml:space="preserve">     </t>
    </r>
    <r>
      <rPr>
        <sz val="11"/>
        <color theme="1"/>
        <rFont val="Calibri"/>
        <family val="2"/>
      </rPr>
      <t>Instructions: Includes this section of the reference manual along with other details that may be helpful in using the spreadsheet.</t>
    </r>
  </si>
  <si>
    <r>
      <t>2.</t>
    </r>
    <r>
      <rPr>
        <sz val="7"/>
        <color theme="1"/>
        <rFont val="Calibri"/>
        <family val="2"/>
      </rPr>
      <t xml:space="preserve">     </t>
    </r>
    <r>
      <rPr>
        <sz val="11"/>
        <color theme="1"/>
        <rFont val="Calibri"/>
        <family val="2"/>
      </rPr>
      <t>Data Card: Where all the item information should be entered.</t>
    </r>
  </si>
  <si>
    <r>
      <t>3.</t>
    </r>
    <r>
      <rPr>
        <sz val="7"/>
        <color theme="1"/>
        <rFont val="Calibri"/>
        <family val="2"/>
      </rPr>
      <t xml:space="preserve">     </t>
    </r>
    <r>
      <rPr>
        <sz val="11"/>
        <color theme="1"/>
        <rFont val="Calibri"/>
        <family val="2"/>
      </rPr>
      <t>Summary Plots: Summary tables and charts of data collected.</t>
    </r>
  </si>
  <si>
    <r>
      <t>4.</t>
    </r>
    <r>
      <rPr>
        <sz val="7"/>
        <color theme="1"/>
        <rFont val="Calibri"/>
        <family val="2"/>
      </rPr>
      <t xml:space="preserve">     </t>
    </r>
    <r>
      <rPr>
        <sz val="11"/>
        <color theme="1"/>
        <rFont val="Calibri"/>
        <family val="2"/>
      </rPr>
      <t xml:space="preserve">Field Site Summary: A </t>
    </r>
    <r>
      <rPr>
        <b/>
        <sz val="11"/>
        <color theme="1"/>
        <rFont val="Calibri"/>
        <family val="2"/>
      </rPr>
      <t>printable version</t>
    </r>
    <r>
      <rPr>
        <sz val="11"/>
        <color theme="1"/>
        <rFont val="Calibri"/>
        <family val="2"/>
      </rPr>
      <t xml:space="preserve"> of the Field Site Summary form (Appendix 2).</t>
    </r>
    <r>
      <rPr>
        <sz val="11"/>
        <color theme="1"/>
        <rFont val="Calibri"/>
        <family val="2"/>
      </rPr>
      <t xml:space="preserve"> All margins must be 0.5" to print.</t>
    </r>
  </si>
  <si>
    <r>
      <t>5.</t>
    </r>
    <r>
      <rPr>
        <sz val="7"/>
        <color theme="1"/>
        <rFont val="Calibri"/>
        <family val="2"/>
      </rPr>
      <t xml:space="preserve">     </t>
    </r>
    <r>
      <rPr>
        <sz val="11"/>
        <color theme="1"/>
        <rFont val="Calibri"/>
        <family val="2"/>
      </rPr>
      <t xml:space="preserve">Field Data Card: A </t>
    </r>
    <r>
      <rPr>
        <b/>
        <sz val="11"/>
        <color theme="1"/>
        <rFont val="Calibri"/>
        <family val="2"/>
      </rPr>
      <t>printable version</t>
    </r>
    <r>
      <rPr>
        <sz val="11"/>
        <color theme="1"/>
        <rFont val="Calibri"/>
        <family val="2"/>
      </rPr>
      <t xml:space="preserve"> of the ETAP field data card (Appendix 3).</t>
    </r>
    <r>
      <rPr>
        <sz val="11"/>
        <color theme="1"/>
        <rFont val="Calibri"/>
        <family val="2"/>
      </rPr>
      <t xml:space="preserve"> Item list linked to sheet 2. All margins must be 0.5" to print.</t>
    </r>
  </si>
  <si>
    <r>
      <t>6.</t>
    </r>
    <r>
      <rPr>
        <sz val="7"/>
        <color theme="1"/>
        <rFont val="Calibri"/>
        <family val="2"/>
      </rPr>
      <t xml:space="preserve">     </t>
    </r>
    <r>
      <rPr>
        <sz val="11"/>
        <color theme="1"/>
        <rFont val="Calibri"/>
        <family val="2"/>
      </rPr>
      <t xml:space="preserve">Field Reference Sheet: A </t>
    </r>
    <r>
      <rPr>
        <b/>
        <sz val="11"/>
        <color theme="1"/>
        <rFont val="Calibri"/>
        <family val="2"/>
      </rPr>
      <t>printable version</t>
    </r>
    <r>
      <rPr>
        <sz val="11"/>
        <color theme="1"/>
        <rFont val="Calibri"/>
        <family val="2"/>
      </rPr>
      <t xml:space="preserve"> of the field reference sheet (Appendix 4).</t>
    </r>
    <r>
      <rPr>
        <sz val="11"/>
        <color theme="1"/>
        <rFont val="Calibri"/>
        <family val="2"/>
      </rPr>
      <t xml:space="preserve"> Item list and descriptions linked to sheet 2. 
       All margins must be 0.5" to print.</t>
    </r>
  </si>
  <si>
    <t>If you are interested in submitting data to your state agency for 303(d) listing purposes, be sure to check with that agency first to be sure they will accept the data, and for any additional information they might require.</t>
  </si>
  <si>
    <t>3B. Data Entry</t>
  </si>
  <si>
    <t>Enter data from the Field Data Card into green cells</t>
  </si>
  <si>
    <t>Enter optional information from the Field Data Card into blue cells</t>
  </si>
  <si>
    <t>Formulas will auto-calculate in yellow cells</t>
  </si>
  <si>
    <t>Use the ‘Data Card’ sheet tab in the spreadsheet to enter information. In order to use the summary plots properly you will need to ensure that all green cells in the ‘Data Card’ sheet are filled in. Information required includes:</t>
  </si>
  <si>
    <r>
      <t>·</t>
    </r>
    <r>
      <rPr>
        <sz val="7"/>
        <color theme="1"/>
        <rFont val="Calibri"/>
        <family val="2"/>
      </rPr>
      <t xml:space="preserve">       </t>
    </r>
    <r>
      <rPr>
        <sz val="11"/>
        <color theme="1"/>
        <rFont val="Calibri"/>
        <family val="2"/>
      </rPr>
      <t xml:space="preserve">Total number of tallies for each item under the appropriate </t>
    </r>
    <r>
      <rPr>
        <i/>
        <sz val="11"/>
        <color theme="1"/>
        <rFont val="Calibri"/>
        <family val="2"/>
      </rPr>
      <t xml:space="preserve">Item Condition </t>
    </r>
    <r>
      <rPr>
        <sz val="11"/>
        <color theme="1"/>
        <rFont val="Calibri"/>
        <family val="2"/>
      </rPr>
      <t>column.</t>
    </r>
  </si>
  <si>
    <r>
      <t>·</t>
    </r>
    <r>
      <rPr>
        <sz val="7"/>
        <color theme="1"/>
        <rFont val="Calibri"/>
        <family val="2"/>
      </rPr>
      <t xml:space="preserve">       </t>
    </r>
    <r>
      <rPr>
        <sz val="11"/>
        <color theme="1"/>
        <rFont val="Calibri"/>
        <family val="2"/>
      </rPr>
      <t>The size of the area where trash was collected in square feet.</t>
    </r>
  </si>
  <si>
    <r>
      <t>·</t>
    </r>
    <r>
      <rPr>
        <sz val="7"/>
        <color theme="1"/>
        <rFont val="Calibri"/>
        <family val="2"/>
      </rPr>
      <t xml:space="preserve">       </t>
    </r>
    <r>
      <rPr>
        <sz val="11"/>
        <color theme="1"/>
        <rFont val="Calibri"/>
        <family val="2"/>
      </rPr>
      <t>The total weight (lbs) and/or volume (ft</t>
    </r>
    <r>
      <rPr>
        <vertAlign val="superscript"/>
        <sz val="11"/>
        <color theme="1"/>
        <rFont val="Calibri"/>
        <family val="2"/>
      </rPr>
      <t>3</t>
    </r>
    <r>
      <rPr>
        <sz val="11"/>
        <color theme="1"/>
        <rFont val="Calibri"/>
        <family val="2"/>
      </rPr>
      <t>) of items disposed of as garbage.</t>
    </r>
  </si>
  <si>
    <r>
      <t>·</t>
    </r>
    <r>
      <rPr>
        <sz val="7"/>
        <color theme="1"/>
        <rFont val="Calibri"/>
        <family val="2"/>
      </rPr>
      <t xml:space="preserve">       </t>
    </r>
    <r>
      <rPr>
        <sz val="11"/>
        <color theme="1"/>
        <rFont val="Calibri"/>
        <family val="2"/>
      </rPr>
      <t>The total weight (lbs) and/or volume (ft</t>
    </r>
    <r>
      <rPr>
        <vertAlign val="superscript"/>
        <sz val="11"/>
        <color theme="1"/>
        <rFont val="Calibri"/>
        <family val="2"/>
      </rPr>
      <t>3</t>
    </r>
    <r>
      <rPr>
        <sz val="11"/>
        <color theme="1"/>
        <rFont val="Calibri"/>
        <family val="2"/>
      </rPr>
      <t>) of items recycled.</t>
    </r>
  </si>
  <si>
    <r>
      <t>·</t>
    </r>
    <r>
      <rPr>
        <sz val="7"/>
        <color theme="1"/>
        <rFont val="Calibri"/>
        <family val="2"/>
      </rPr>
      <t xml:space="preserve">       </t>
    </r>
    <r>
      <rPr>
        <sz val="11"/>
        <color theme="1"/>
        <rFont val="Calibri"/>
        <family val="2"/>
      </rPr>
      <t>The total weight (lbs) and/or volume (ft</t>
    </r>
    <r>
      <rPr>
        <vertAlign val="superscript"/>
        <sz val="11"/>
        <color theme="1"/>
        <rFont val="Calibri"/>
        <family val="2"/>
      </rPr>
      <t>3</t>
    </r>
    <r>
      <rPr>
        <sz val="11"/>
        <color theme="1"/>
        <rFont val="Calibri"/>
        <family val="2"/>
      </rPr>
      <t>) of items composted.</t>
    </r>
  </si>
  <si>
    <r>
      <t>·</t>
    </r>
    <r>
      <rPr>
        <sz val="7"/>
        <color theme="1"/>
        <rFont val="Calibri"/>
        <family val="2"/>
      </rPr>
      <t xml:space="preserve">       </t>
    </r>
    <r>
      <rPr>
        <sz val="11"/>
        <color theme="1"/>
        <rFont val="Calibri"/>
        <family val="2"/>
      </rPr>
      <t>For items that were ‘write in,’ add the item type, material type, industry, and packaging/product descriptor. Descriptors can be found below and in the spreadsheet below the data card in their respective tables.</t>
    </r>
  </si>
  <si>
    <t> </t>
  </si>
  <si>
    <r>
      <rPr>
        <i/>
        <sz val="11"/>
        <color theme="1"/>
        <rFont val="Calibri"/>
        <family val="2"/>
      </rPr>
      <t>Weight</t>
    </r>
    <r>
      <rPr>
        <sz val="11"/>
        <color theme="1"/>
        <rFont val="Calibri"/>
        <family val="2"/>
      </rPr>
      <t xml:space="preserve">, </t>
    </r>
    <r>
      <rPr>
        <i/>
        <sz val="11"/>
        <color theme="1"/>
        <rFont val="Calibri"/>
        <family val="2"/>
      </rPr>
      <t>Volume</t>
    </r>
    <r>
      <rPr>
        <sz val="11"/>
        <color theme="1"/>
        <rFont val="Calibri"/>
        <family val="2"/>
      </rPr>
      <t>, and</t>
    </r>
    <r>
      <rPr>
        <i/>
        <sz val="11"/>
        <color theme="1"/>
        <rFont val="Calibri"/>
        <family val="2"/>
      </rPr>
      <t xml:space="preserve"> Item Notes</t>
    </r>
    <r>
      <rPr>
        <sz val="11"/>
        <color theme="1"/>
        <rFont val="Calibri"/>
        <family val="2"/>
      </rPr>
      <t xml:space="preserve"> may be entered in the blue cells for each item group or item type. This information will not be used to summarize data automatically. The project/site leader should set expectations with their team on the level of detail required in the blue cells.</t>
    </r>
  </si>
  <si>
    <r>
      <t xml:space="preserve">After you have entered all information collected into the green cells, formulas will be calculated in the yellow cells. The </t>
    </r>
    <r>
      <rPr>
        <i/>
        <sz val="11"/>
        <color theme="1"/>
        <rFont val="Calibri"/>
        <family val="2"/>
      </rPr>
      <t>Totals</t>
    </r>
    <r>
      <rPr>
        <sz val="11"/>
        <color theme="1"/>
        <rFont val="Calibri"/>
        <family val="2"/>
      </rPr>
      <t xml:space="preserve"> column provides the total number of items collected for each item type by adding the </t>
    </r>
    <r>
      <rPr>
        <i/>
        <sz val="11"/>
        <color theme="1"/>
        <rFont val="Calibri"/>
        <family val="2"/>
      </rPr>
      <t>Intact/ Un-fouled</t>
    </r>
    <r>
      <rPr>
        <sz val="11"/>
        <color theme="1"/>
        <rFont val="Calibri"/>
        <family val="2"/>
      </rPr>
      <t xml:space="preserve"> column and the </t>
    </r>
    <r>
      <rPr>
        <i/>
        <sz val="11"/>
        <color theme="1"/>
        <rFont val="Calibri"/>
        <family val="2"/>
      </rPr>
      <t>Degraded/ Heavily Fouled</t>
    </r>
    <r>
      <rPr>
        <sz val="11"/>
        <color theme="1"/>
        <rFont val="Calibri"/>
        <family val="2"/>
      </rPr>
      <t xml:space="preserve"> column. The </t>
    </r>
    <r>
      <rPr>
        <i/>
        <sz val="11"/>
        <color theme="1"/>
        <rFont val="Calibri"/>
        <family val="2"/>
      </rPr>
      <t>Totals</t>
    </r>
    <r>
      <rPr>
        <sz val="11"/>
        <color theme="1"/>
        <rFont val="Calibri"/>
        <family val="2"/>
      </rPr>
      <t xml:space="preserve"> row provides: the total number of items collected that were intact, the total number of items collected that were degraded, and the overall total number of items collected at the site. The item density at the site is calculated below the data card table using the total number of items collected at the site divided by the site size in square feet.</t>
    </r>
  </si>
  <si>
    <t>3C. Analysis</t>
  </si>
  <si>
    <t xml:space="preserve">In addition to the totals that were generated within the ‘Data Card’ sheet, entering all of the information in the green cells of the ‘Data Card’ sheet will generate some basic calculations and data charts in the ‘Summary Plots’ sheet that may be helpful in visualizing your data. </t>
  </si>
  <si>
    <t>The total number of items found should be consistent across all tables if the green cells were correctly filled out in the ‘Data Card’ sheet.</t>
  </si>
  <si>
    <t>Content of the 'Summary Plots' sheet:</t>
  </si>
  <si>
    <t>Table showing the weight and volume of items collected based on the final disposal method used by the team. Pie charts are generated that show the portion of the total weight and volume of items collected that were disposed of as garbage, recycled, and composted.</t>
  </si>
  <si>
    <r>
      <t xml:space="preserve">Table that calculates the number of items collected by material type. The Pareto chart plots the number of items collected for each material type in descending order with a cumulative line as a percentage of the total. </t>
    </r>
    <r>
      <rPr>
        <i/>
        <sz val="11"/>
        <color theme="1"/>
        <rFont val="Calibri"/>
        <family val="2"/>
      </rPr>
      <t>Note: If the chart is not updating to display your data, right click on the "Materials Breakdown" chart and click on "Select Data." When the dialog box opens, select cell A:17 and hold down shift while selecting cell B:26 (dialog entered should be: ='Summary Plots'!$A$17:$B$26).</t>
    </r>
  </si>
  <si>
    <r>
      <t xml:space="preserve">Table that calculates the number of items collected by the industry source. The Pareto chart plots the number of items collected from each industry in descending order with a cumulative line as a percentage of the total. </t>
    </r>
    <r>
      <rPr>
        <i/>
        <sz val="11"/>
        <color theme="1"/>
        <rFont val="Calibri"/>
        <family val="2"/>
      </rPr>
      <t>Note: If the chart is not updating to display your data, right click on the "Materials Breakdown" chart and click on "Select Data." When the dialog box opens, select cell A:30 and hold down shift while selecting cell B:39 (dialog entered should be: ='Summary Plots'!$A$30:$B$39)</t>
    </r>
  </si>
  <si>
    <t>Table calculates the number of items collected that are packaging, service ware, products, or unknown. The pie chart shows the portion of the total weight and volume of items collected that were packaging, service ware, products, or unknown.</t>
  </si>
  <si>
    <t>Table calculates the number of items collected that were intact/unfouled and degraded/ heavily fouled. Pie charts are generated that show the portion of the total number of items collected that were intact and degraded.</t>
  </si>
  <si>
    <t>Escaped Trash Assessment Protocol - ETAP</t>
  </si>
  <si>
    <r>
      <t>Item condition</t>
    </r>
    <r>
      <rPr>
        <sz val="11"/>
        <rFont val="Calibri"/>
        <family val="2"/>
        <scheme val="minor"/>
      </rPr>
      <t> </t>
    </r>
  </si>
  <si>
    <t>Weight
(lbs)</t>
  </si>
  <si>
    <r>
      <t>Volume
(ft</t>
    </r>
    <r>
      <rPr>
        <b/>
        <vertAlign val="superscript"/>
        <sz val="11"/>
        <color rgb="FF000000"/>
        <rFont val="Calibri"/>
        <family val="2"/>
        <scheme val="minor"/>
      </rPr>
      <t>3</t>
    </r>
    <r>
      <rPr>
        <b/>
        <sz val="11"/>
        <color rgb="FF000000"/>
        <rFont val="Calibri"/>
        <family val="2"/>
        <scheme val="minor"/>
      </rPr>
      <t>)</t>
    </r>
  </si>
  <si>
    <r>
      <t>Item Notes</t>
    </r>
    <r>
      <rPr>
        <sz val="11"/>
        <rFont val="Calibri"/>
        <family val="2"/>
        <scheme val="minor"/>
      </rPr>
      <t> </t>
    </r>
  </si>
  <si>
    <t>Totals</t>
  </si>
  <si>
    <t>Descriptors Used for Summary Plots 
(reference tables below)</t>
  </si>
  <si>
    <t>Group</t>
  </si>
  <si>
    <t>Item Type</t>
  </si>
  <si>
    <t>Descriptions</t>
  </si>
  <si>
    <r>
      <t>Intact/ 
Un-fouled</t>
    </r>
    <r>
      <rPr>
        <sz val="11"/>
        <rFont val="Calibri"/>
        <family val="2"/>
        <scheme val="minor"/>
      </rPr>
      <t> </t>
    </r>
  </si>
  <si>
    <r>
      <t>Degraded/ Heavily Fouled</t>
    </r>
    <r>
      <rPr>
        <sz val="11"/>
        <rFont val="Calibri"/>
        <family val="2"/>
        <scheme val="minor"/>
      </rPr>
      <t> </t>
    </r>
  </si>
  <si>
    <t>Identifying features: Product, Language, Event, etc.</t>
  </si>
  <si>
    <r>
      <t xml:space="preserve">Total Found </t>
    </r>
    <r>
      <rPr>
        <sz val="11"/>
        <color theme="1"/>
        <rFont val="Calibri"/>
        <family val="2"/>
        <scheme val="minor"/>
      </rPr>
      <t>(auto sum)</t>
    </r>
  </si>
  <si>
    <t>Material Type</t>
  </si>
  <si>
    <t>Industry</t>
  </si>
  <si>
    <t xml:space="preserve">Packaging/ Product </t>
  </si>
  <si>
    <t>Plastic</t>
  </si>
  <si>
    <t>Bottles &amp; Containers</t>
  </si>
  <si>
    <t>Plastic bottles and jugs of any size or resin. Examples include plastic bottles and jugs for soda, water, sports drinks, juice, tea, milk, wine coolers, and liquor bottles. Includes bottles labelled “compostable” or “bio-based.”</t>
  </si>
  <si>
    <t>Food &amp; Beverage</t>
  </si>
  <si>
    <t>Packaging</t>
  </si>
  <si>
    <t>Straws &amp; Stirrers</t>
  </si>
  <si>
    <t>Plastic drinking straws and stirrers. Includes “compostable” or “bio-based.”</t>
  </si>
  <si>
    <t>Service Ware</t>
  </si>
  <si>
    <t>Bottle Caps &amp; Tabs</t>
  </si>
  <si>
    <t>Loose plastic bottle caps, plastic pull tabs, lids, and seals made of plastic, used in the packaging/sealing of beverage containers. Does not include bottle caps that are still on a beverage bottle.</t>
  </si>
  <si>
    <t>Beverage rings</t>
  </si>
  <si>
    <t xml:space="preserve">Beverage packaging rings to hold soft drinks or beer cans. Examples: 4-pack, 6-pack, 8-pack, &amp; 12-pack beverage rings commonly used for canned or bottled beverages. </t>
  </si>
  <si>
    <t>Food Wrappers &amp; Snack Bags</t>
  </si>
  <si>
    <t>Wrappings or bags used to package food, such as wrappers for candy and gum, snack bags, chip bags, zipper-closeable bags, condiment packets, and produce bags. Includes wrappers labelled “compostable” or “bio-based.” Does not include pouches (see PLASTIC: Food &amp; Drink Pouches).</t>
  </si>
  <si>
    <t>Food &amp; Drink Pouches</t>
  </si>
  <si>
    <t>Plastic pouches made of thicker, multi-layer flexible material. May have a flat bottom so that package would stand up on its own, but not always. Material is thicker than potato chip bags. Examples include plastic coffee packages; juice pouches; baby food pouches with or without plastic screw top; soup pouches; salad dressing pouches; wine pouches; and backpacking meals in pouches.</t>
  </si>
  <si>
    <t>Cups</t>
  </si>
  <si>
    <t>Includes plastic cups of all sizes other than foam.</t>
  </si>
  <si>
    <t>Lids</t>
  </si>
  <si>
    <t>Plastic lids from plastic tubs and containers, such as cottage cheese, yogurt, butter, etc.</t>
  </si>
  <si>
    <t>Utensils</t>
  </si>
  <si>
    <t>Plastic forks, knives, and spoons.</t>
  </si>
  <si>
    <t>Plates &amp; Bowls</t>
  </si>
  <si>
    <t>Plastic plates and bowls of all sizes other than foam.</t>
  </si>
  <si>
    <t xml:space="preserve">Plastic </t>
  </si>
  <si>
    <t>Clamshells</t>
  </si>
  <si>
    <t>Hinged plastic (not foam) take-out containers of any size that open like the shell of a clam.</t>
  </si>
  <si>
    <t>Grocery &amp; Retail Bags</t>
  </si>
  <si>
    <t>Plastic shopping bags used to contain merchandise, given out by the store or restaurant with the purchase (including dry cleaning bags). This type does not include full bags of trash (see "OTHER: Whole Bags of Mixed Trash"). Includes bags labelled “compostable” or “bio-based.”</t>
  </si>
  <si>
    <t>Retail, Food &amp; Beverage</t>
  </si>
  <si>
    <t>Small Fragments 
(1 tally = 1 cup)</t>
  </si>
  <si>
    <t>Film or hard plastic pieces of unknown origin less than 2.5 cm in their longest dimension. If less than 1 cup of fragments are found record one tally *If you want to collect and count microplastic pieces (&lt;5mm in size) using this protocol, we suggest that you use a write-in space.</t>
  </si>
  <si>
    <t>Other/ Unknown</t>
  </si>
  <si>
    <t>Unknown</t>
  </si>
  <si>
    <t>Other Plastic</t>
  </si>
  <si>
    <t>Plastic that cannot be put in any other category. Includes film/flexible plastic other than grocery and retail bags (see PLASTIC: Grocery &amp; Retail Bags) and balloons (see “OTHER: Balloons”).  Includes durable plastic products other than toys and games (see "OTHER: Recreation"), and furniture (see "OTHER: Furniture &amp; Carpet"). Examples include salad dressing bottles, condiment bottles, butter, yogurt, and cottage cheese tubs, buckets, laundry baskets, totes, garbage cans, flower pots, and plastic pipes; and film products such as agricultural film (films used in various farming and growing applications, such as silage greenhouse films, mulch films, and wrap for hay bales), plastic sheeting used as drop cloths, plastic mailing pouches, shrink-wrap, and bubble wrap. Includes items labelled “compostable” or “bio-based.” Does not include any personal care products or bottles (see "OTHER: Toiletries/personal hygiene").</t>
  </si>
  <si>
    <t>Foam</t>
  </si>
  <si>
    <t>Foam (also known as expanded polystyrene or styrofoam) cups of all sizes.</t>
  </si>
  <si>
    <t>Foam Plates and Bowls of all sizes.</t>
  </si>
  <si>
    <t>Hinged foam take-out containers of any size that open like the shell of a clam.</t>
  </si>
  <si>
    <t>Other Foam (1 tally = 1 cup small pieces)</t>
  </si>
  <si>
    <t>Paper</t>
  </si>
  <si>
    <t>Cardboard</t>
  </si>
  <si>
    <t>Cardboard has a center wavy layer sandwiched between two outer layers. Examples include entire cardboard containers, such as shipping and moving boxes, computer packaging cartons, and sheets and pieces of boxes and cartons. This category does not include chipboard boxes such as cereal boxes or tissue boxes (see "PAPER: Other Paper").</t>
  </si>
  <si>
    <t>Bags</t>
  </si>
  <si>
    <t>Paper Bags made from kraft paper. Paper may be brown (unbleached) or white (bleached). Examples include paper grocery bags, fast food bags, and department store bags.</t>
  </si>
  <si>
    <t>Newspaper, Junk Mail, Receipts &amp; Office Paper</t>
  </si>
  <si>
    <t>Paper used for newspapers, receipts, white ledger and other office paper, magazines and catalogs, glossy inserts, stapled college class schedules, manila envelopes, junk mail, carbonless forms, catalogs, and brochures. Does not include hardback or paperback books or telephone directories (see “PAPER: Other Paper”).</t>
  </si>
  <si>
    <t>Home &amp; Office</t>
  </si>
  <si>
    <t>Product</t>
  </si>
  <si>
    <t>Paper cups, often lined with either plastic or wax, such as to-go coffee cups.</t>
  </si>
  <si>
    <t>Beverage &amp; Food Cartons</t>
  </si>
  <si>
    <t>Gable-top containers such as milk cartons and orange juice cartons, and aseptic containers used for products like soy milk, coconut water, or soup. These are often paper containers lined with plastic.</t>
  </si>
  <si>
    <t>Other Paper</t>
  </si>
  <si>
    <t>Items made mostly of paper that do not fit into any of the above types. Examples include tissue boxes, paperboard boxes for software, self-adhesive notes, hard cover and paperback books, telephone directories, sepia, carbon paper, photographs, sheets of paper, stick-on labels, and paper mailing envelopes lined with bubble wrap or plastic, plates, bowls, paper straws, paper and waxed paper wrappings, wooden stirrers, cup and beverage holders, napkins or paper towels, and pizza boxes, cereal boxes, cardboard egg cartons, ice cream cartons and other frozen food boxes, and boxes used to hold 6 or more individual beverages.</t>
  </si>
  <si>
    <t>Glass</t>
  </si>
  <si>
    <t>Bottles, Jars &amp; Containers</t>
  </si>
  <si>
    <t>Glass bottles, jars, or containers of any size or color designed to contain beverages such as beer, wine, wine coolers, liquor, soda, water, tea, juice, sports &amp; health drinks or contains food such as, pickles, olives, mayonnaise, jam, and sauces.</t>
  </si>
  <si>
    <t>Metal</t>
  </si>
  <si>
    <t>Bottles, Cans &amp; Containers</t>
  </si>
  <si>
    <t>Metal bottles, cans or containers of any size designed to contain beverages such as beer, juice or soda; also includes canned food and pet food.</t>
  </si>
  <si>
    <t>Pull tabs, bottle caps, lids, and seals made of metal and used in the packaging/sealing of metal beverage containers.</t>
  </si>
  <si>
    <t>Other Metal</t>
  </si>
  <si>
    <t>Products made entirely from metal or predominantly metal products that do not fit into any other category. Includes items such as metal clothes hangers, metal pipes, aluminum tin foil, and small appliances comprised mainly of metal such as toasters and hair dryers. Does not include electronics such as microwaves (see “OTHER: Batteries &amp; Electronics”), or major appliances such as refrigerators (see “OTHER: Appliances”).</t>
  </si>
  <si>
    <t>Fishing</t>
  </si>
  <si>
    <t>Other/Mixed</t>
  </si>
  <si>
    <t>Traps used to catch crabs, lobster, fish, or other organisms.</t>
  </si>
  <si>
    <t>Fishing Line (1 tally = 1 foot)</t>
  </si>
  <si>
    <t>1 tally = 1 continuous foot of fishing line</t>
  </si>
  <si>
    <t>Tangled bundle of fishing line larger than 1 square foot in size</t>
  </si>
  <si>
    <t>Other</t>
  </si>
  <si>
    <t>Fishing related items that do not fit into other fishing categories</t>
  </si>
  <si>
    <t>Automotive</t>
  </si>
  <si>
    <t>Tires</t>
  </si>
  <si>
    <t>Includes tires from all types of automotive vehicles and all sizes.</t>
  </si>
  <si>
    <t>All motorized vehicle related items other than tires, including hubcaps, tailpipes, batteries used for motorized vehicles, motor oil and other vehicle fluids, rearview mirrors, lights, or window glass known to be from an automobile or other motorized vehicle, and whole auto-bodies, trucks, trailers, and truck cabs.</t>
  </si>
  <si>
    <t>Smoking</t>
  </si>
  <si>
    <t>Cigarettes &amp; Cannabis</t>
  </si>
  <si>
    <t>Discarded ends, pieces or filters of cigarettes, cigars and cannabis products, unsmoked items, chewing tobacco, pipe tobacco, matches, matchbooks and packaging for tobacco and cannabis products such as paper boxes, plastic or foil wrappings, or other materials used to package cigarettes, cigars, cannabis, chewing or pipe tobacco, including individual cigarette packages and unused cigarette papers. Spent smokeless tobacco is included.</t>
  </si>
  <si>
    <t>E-Cigarettes &amp; Vaping</t>
  </si>
  <si>
    <t>Includes all e-cigarette and vaping items.</t>
  </si>
  <si>
    <t>Lighters</t>
  </si>
  <si>
    <t>Includes lighters of all types and sizes.</t>
  </si>
  <si>
    <t>Chemical, Paint &amp; Other Hazardous</t>
  </si>
  <si>
    <t>Examples include latex paint, oil-based paint, spray paint, stains and varnishes, pesticides, caustic cleaners, fluorescent and LED bulbs/lamps, and mercury-containing items such as thermostats and thermometers. This category includes empty containers of these materials. This category does not include motor oil and other vehicle fluids (see "Automotive: Others").</t>
  </si>
  <si>
    <t>Chemicals</t>
  </si>
  <si>
    <t>Batteries &amp; Electronics</t>
  </si>
  <si>
    <t>Electronics and e-related materials such as cell phones, portable electronic book readers, tablets, laptop computers, computer games and other electronic toys, CD players, camcorders, digital cameras, cell phone and other device chargers, microwaves, stereos, VCRs, DVD players, radios, audio/visual equipment, keyboards, printers, televisions, computers and computer monitors, tapes, CDs, DVDs and batteries of all types, including lithium batteries.</t>
  </si>
  <si>
    <t>Building Materials</t>
  </si>
  <si>
    <t>Includes brick, concrete, gypsum board, fiberglass insulation, roofing waste, asphalt, lumber, plywood, pallets, nails, screws, toilets, sinks, carpet, and other building and infrastructure related materials. Other ceramic can be included here as well, such as ceramic dishware and garden pottery. (For light bulbs/lamps, see “OTHER: Chemical, Paint &amp; Other Hazardous.”)</t>
  </si>
  <si>
    <t>Large</t>
  </si>
  <si>
    <t>Illegal Dumping</t>
  </si>
  <si>
    <t>Furniture &amp; Carpet</t>
  </si>
  <si>
    <t>All large and hard-to-handle items not defined elsewhere, including furniture, mattresses, carpet, lawn furniture, and box springs.</t>
  </si>
  <si>
    <t>Appliances</t>
  </si>
  <si>
    <t>Includes large appliances such as refrigerators, dishwashers, stoves, and dryers. This category does not include electronics such as stereos or microwaves (see OTHER: Batteries &amp; Electronics").</t>
  </si>
  <si>
    <t>Medical Waste, Sharps, &amp; Biohazardous</t>
  </si>
  <si>
    <t>Medical waste includes needles, syringes, I.V. tubing, medications, ointments, creams, nutritional supplements such as vitamins, etc. used to heal or supplement the nutrition of people or animals. Also includes medicine and medical equipment packaging.</t>
  </si>
  <si>
    <t>Medical</t>
  </si>
  <si>
    <t>Textiles, Clothing &amp; Shoes</t>
  </si>
  <si>
    <t>Items made of thread, yarn, fabric, cloth, or rubber. Examples include clothes, fabric trimmings, draperies, leather belts, flip flops, and bathroom rugs. This type does not include furniture, carpet, or mattresses (see "OTHER: Furniture &amp; Carpet").</t>
  </si>
  <si>
    <t>Toiletries/ Personal Hygiene</t>
  </si>
  <si>
    <t>Bottles and containers of health care products such as cosmetics, shampoo, hair care styling products, lotion, personal hygiene products such as toothbrushes and toothpaste, pads and tampons, diapers, make-up sponges, gloves, and condoms.</t>
  </si>
  <si>
    <t>Balloons</t>
  </si>
  <si>
    <t>Balloons made of all types of materials.</t>
  </si>
  <si>
    <t>Recreation</t>
  </si>
  <si>
    <t>Toys, Sports, &amp; Rec Equipment</t>
  </si>
  <si>
    <t>Includes balls of all types, frisbees, sporting equipment of all types, other toys of all shapes and sizes, non-automotive bicycles, scooters, and tricycles.</t>
  </si>
  <si>
    <t>Whole Bags of Mixed Trash</t>
  </si>
  <si>
    <t>Whole, closed bags of trash of any size. We do not ask you to open and sort the waste.</t>
  </si>
  <si>
    <t>Write in</t>
  </si>
  <si>
    <t>Use this category to track any other specific item included in a broader category above or otherwise not included here, if you desire.</t>
  </si>
  <si>
    <t>Packaging/ Product</t>
  </si>
  <si>
    <r>
      <t>Site Size (ft</t>
    </r>
    <r>
      <rPr>
        <vertAlign val="superscript"/>
        <sz val="11"/>
        <color theme="1"/>
        <rFont val="Calibri"/>
        <family val="2"/>
        <scheme val="minor"/>
      </rPr>
      <t>2</t>
    </r>
    <r>
      <rPr>
        <sz val="11"/>
        <color theme="1"/>
        <rFont val="Calibri"/>
        <family val="2"/>
        <scheme val="minor"/>
      </rPr>
      <t>)</t>
    </r>
  </si>
  <si>
    <t>Item density (items/ft2):</t>
  </si>
  <si>
    <t>Retail</t>
  </si>
  <si>
    <t>Disposal Method</t>
  </si>
  <si>
    <t>Total Weight (lbs):</t>
  </si>
  <si>
    <r>
      <t>Total Volume (ft</t>
    </r>
    <r>
      <rPr>
        <vertAlign val="superscript"/>
        <sz val="11"/>
        <color theme="1"/>
        <rFont val="Calibri"/>
        <family val="2"/>
        <scheme val="minor"/>
      </rPr>
      <t>3</t>
    </r>
    <r>
      <rPr>
        <sz val="11"/>
        <color theme="1"/>
        <rFont val="Calibri"/>
        <family val="2"/>
        <scheme val="minor"/>
      </rPr>
      <t>):</t>
    </r>
  </si>
  <si>
    <t xml:space="preserve">Garbage </t>
  </si>
  <si>
    <t>Recycled</t>
  </si>
  <si>
    <r>
      <t>Compost</t>
    </r>
    <r>
      <rPr>
        <sz val="11"/>
        <color theme="1"/>
        <rFont val="Calibri"/>
        <family val="2"/>
        <scheme val="minor"/>
      </rPr>
      <t xml:space="preserve">  </t>
    </r>
  </si>
  <si>
    <t>Illegal dumping</t>
  </si>
  <si>
    <t>Total Weight (lbs)</t>
  </si>
  <si>
    <r>
      <t>Total Volume (ft</t>
    </r>
    <r>
      <rPr>
        <b/>
        <vertAlign val="superscript"/>
        <sz val="11"/>
        <color theme="1"/>
        <rFont val="Calibri"/>
        <family val="2"/>
        <scheme val="minor"/>
      </rPr>
      <t>3</t>
    </r>
    <r>
      <rPr>
        <b/>
        <sz val="11"/>
        <color theme="1"/>
        <rFont val="Calibri"/>
        <family val="2"/>
        <scheme val="minor"/>
      </rPr>
      <t>)</t>
    </r>
  </si>
  <si>
    <t>Total</t>
  </si>
  <si>
    <t>Item Count</t>
  </si>
  <si>
    <t>Total Items Found</t>
  </si>
  <si>
    <t>Industry Sum</t>
  </si>
  <si>
    <t>Packaging or Products</t>
  </si>
  <si>
    <t>Packaging or Product Sum</t>
  </si>
  <si>
    <t>Intact/ Un-fouled</t>
  </si>
  <si>
    <t>Degraded/ Heavily Fouled</t>
  </si>
  <si>
    <t>Total Items:</t>
  </si>
  <si>
    <t>ETAP Field Site Summary</t>
  </si>
  <si>
    <r>
      <t>Date</t>
    </r>
    <r>
      <rPr>
        <sz val="11"/>
        <color theme="1"/>
        <rFont val="Calibri"/>
        <family val="2"/>
        <scheme val="minor"/>
      </rPr>
      <t>:</t>
    </r>
  </si>
  <si>
    <t>Recent Weather:</t>
  </si>
  <si>
    <t>Approximate number of days since the last rainfall event:</t>
  </si>
  <si>
    <r>
      <t>Organization Name</t>
    </r>
    <r>
      <rPr>
        <sz val="11"/>
        <color theme="1"/>
        <rFont val="Calibri"/>
        <family val="2"/>
        <scheme val="minor"/>
      </rPr>
      <t>:</t>
    </r>
  </si>
  <si>
    <r>
      <t>Team leader</t>
    </r>
    <r>
      <rPr>
        <sz val="11"/>
        <color theme="1"/>
        <rFont val="Calibri"/>
        <family val="2"/>
        <scheme val="minor"/>
      </rPr>
      <t>:</t>
    </r>
  </si>
  <si>
    <t>Number of people participating in the clean-up event:</t>
  </si>
  <si>
    <t>Duration of time (in hours) spent cleaning the site:</t>
  </si>
  <si>
    <r>
      <t>Overall site boundaries</t>
    </r>
    <r>
      <rPr>
        <i/>
        <sz val="10"/>
        <color theme="1"/>
        <rFont val="Calibri"/>
        <family val="2"/>
        <scheme val="minor"/>
      </rPr>
      <t xml:space="preserve"> (Identify the coordinates of the boundary points of the site. Coordinates should be recorded to the 5th decimal place for accuracy. For in-stream assessments, measuring bankfull width and/or wetted width at transects along the stream reach and the total reach length assessed may be preferred. Attach map if possible)</t>
    </r>
    <r>
      <rPr>
        <b/>
        <sz val="11"/>
        <color theme="1"/>
        <rFont val="Calibri"/>
        <family val="2"/>
        <scheme val="minor"/>
      </rPr>
      <t>:</t>
    </r>
  </si>
  <si>
    <t>Boundary</t>
  </si>
  <si>
    <t>Latitude</t>
  </si>
  <si>
    <t>Longitude</t>
  </si>
  <si>
    <r>
      <t xml:space="preserve">Notes </t>
    </r>
    <r>
      <rPr>
        <sz val="10"/>
        <color theme="1"/>
        <rFont val="Calibri"/>
        <family val="2"/>
        <scheme val="minor"/>
      </rPr>
      <t>(landmarks, roads, etc.)</t>
    </r>
  </si>
  <si>
    <r>
      <t>Total square footage of site</t>
    </r>
    <r>
      <rPr>
        <sz val="11"/>
        <color theme="1"/>
        <rFont val="Calibri"/>
        <family val="2"/>
        <scheme val="minor"/>
      </rPr>
      <t xml:space="preserve">:     </t>
    </r>
  </si>
  <si>
    <r>
      <t>Proximity to water, storm drain, or critical habitat</t>
    </r>
    <r>
      <rPr>
        <sz val="11"/>
        <color theme="1"/>
        <rFont val="Calibri"/>
        <family val="2"/>
        <scheme val="minor"/>
      </rPr>
      <t>.</t>
    </r>
    <r>
      <rPr>
        <i/>
        <sz val="11"/>
        <color theme="1"/>
        <rFont val="Calibri"/>
        <family val="2"/>
        <scheme val="minor"/>
      </rPr>
      <t xml:space="preserve"> Include photos.</t>
    </r>
  </si>
  <si>
    <t>Features</t>
  </si>
  <si>
    <t>Number of features within site boundary</t>
  </si>
  <si>
    <t>Number of features less than 100 ft from site boundary</t>
  </si>
  <si>
    <t>Waterways</t>
  </si>
  <si>
    <t>Storm drains</t>
  </si>
  <si>
    <t>Critical Habitat</t>
  </si>
  <si>
    <t>Weight/Volume of collected material.</t>
  </si>
  <si>
    <t>Weight (lbs)</t>
  </si>
  <si>
    <r>
      <t>Volume(ft</t>
    </r>
    <r>
      <rPr>
        <vertAlign val="superscript"/>
        <sz val="11"/>
        <color theme="1"/>
        <rFont val="Calibri"/>
        <family val="2"/>
        <scheme val="minor"/>
      </rPr>
      <t>3</t>
    </r>
    <r>
      <rPr>
        <sz val="11"/>
        <color theme="1"/>
        <rFont val="Calibri"/>
        <family val="2"/>
        <scheme val="minor"/>
      </rPr>
      <t>)</t>
    </r>
  </si>
  <si>
    <t>Recyclables</t>
  </si>
  <si>
    <r>
      <t>Compost</t>
    </r>
    <r>
      <rPr>
        <b/>
        <sz val="11"/>
        <color theme="1"/>
        <rFont val="Calibri"/>
        <family val="2"/>
        <scheme val="minor"/>
      </rPr>
      <t xml:space="preserve">  </t>
    </r>
  </si>
  <si>
    <t>A</t>
  </si>
  <si>
    <t>Not Littered</t>
  </si>
  <si>
    <t>Effectively no trash is observed in the assessment area.</t>
  </si>
  <si>
    <t>Approximately less than one piece per two car lengths on average</t>
  </si>
  <si>
    <t>Some small pieces in the area, but they are not obvious at first glance</t>
  </si>
  <si>
    <t>One person can easily clean up all trash observed in a very short timeframe.</t>
  </si>
  <si>
    <t>B</t>
  </si>
  <si>
    <t xml:space="preserve"> Slightly Littered</t>
  </si>
  <si>
    <t>Predominantly free of trash except for a few littered areas.</t>
  </si>
  <si>
    <t>On average, one piece per two car lengths</t>
  </si>
  <si>
    <t>Trash could be collected by one or two individuals in a short period of time.</t>
  </si>
  <si>
    <t>C</t>
  </si>
  <si>
    <t xml:space="preserve"> Littered</t>
  </si>
  <si>
    <t>Predominantly littered except for a few clean areas.</t>
  </si>
  <si>
    <t>Trash is widely/evenly distributed and/or small accumulations are visible on the street, sidewalks, or inlets.</t>
  </si>
  <si>
    <t>At least two or three pieces per car length on average</t>
  </si>
  <si>
    <t>It would take a more organized effort to remove all trash from the area.</t>
  </si>
  <si>
    <t>D</t>
  </si>
  <si>
    <t>Very Littered</t>
  </si>
  <si>
    <t>Trash is continuously seen throughout the assessment area,</t>
  </si>
  <si>
    <t>Large piles and a strong impression of lack of concern for litter in the area.</t>
  </si>
  <si>
    <t>There is often significant litter along gutters.</t>
  </si>
  <si>
    <t>Requires a large number of people and organized effort to remove all trash.</t>
  </si>
  <si>
    <r>
      <t>Preventative measures</t>
    </r>
    <r>
      <rPr>
        <b/>
        <sz val="10"/>
        <color theme="1"/>
        <rFont val="Calibri"/>
        <family val="2"/>
        <scheme val="minor"/>
      </rPr>
      <t xml:space="preserve"> </t>
    </r>
    <r>
      <rPr>
        <i/>
        <sz val="10"/>
        <color theme="1"/>
        <rFont val="Calibri"/>
        <family val="2"/>
        <scheme val="minor"/>
      </rPr>
      <t>(Indicate number within or near the site of: 1. receptacles as described below, 2: overflowing receptacles, and/or 3: receptacles without a lid (e.g. a trash receptacle within the site that is overflowing should be counted both in the within site column and the overflowing column))</t>
    </r>
  </si>
  <si>
    <t>Within site</t>
  </si>
  <si>
    <t>Near site</t>
  </si>
  <si>
    <t>Overflowing</t>
  </si>
  <si>
    <t>Without lid</t>
  </si>
  <si>
    <t xml:space="preserve">trash receptacle </t>
  </si>
  <si>
    <t>recycle receptacle</t>
  </si>
  <si>
    <t>cigarette receptacle</t>
  </si>
  <si>
    <t>Fishing line receptacle</t>
  </si>
  <si>
    <t>Dumpster</t>
  </si>
  <si>
    <t>trash capture device</t>
  </si>
  <si>
    <t>Litter prevention signage</t>
  </si>
  <si>
    <t>Land Use Type</t>
  </si>
  <si>
    <r>
      <t xml:space="preserve">High density residential </t>
    </r>
    <r>
      <rPr>
        <sz val="10"/>
        <color theme="1"/>
        <rFont val="Calibri"/>
        <family val="2"/>
        <scheme val="minor"/>
      </rPr>
      <t>(5+ dwellings per acre)</t>
    </r>
  </si>
  <si>
    <r>
      <t xml:space="preserve">Low density residential </t>
    </r>
    <r>
      <rPr>
        <sz val="10"/>
        <color theme="1"/>
        <rFont val="Calibri"/>
        <family val="2"/>
        <scheme val="minor"/>
      </rPr>
      <t>(2-4 dwellings per acre)</t>
    </r>
  </si>
  <si>
    <r>
      <t xml:space="preserve">Rural residential </t>
    </r>
    <r>
      <rPr>
        <sz val="10"/>
        <color theme="1"/>
        <rFont val="Calibri"/>
        <family val="2"/>
        <scheme val="minor"/>
      </rPr>
      <t>(1-5 acre lots)</t>
    </r>
  </si>
  <si>
    <r>
      <t xml:space="preserve">Retail &amp; wholesale </t>
    </r>
    <r>
      <rPr>
        <sz val="10"/>
        <color theme="1"/>
        <rFont val="Calibri"/>
        <family val="2"/>
        <scheme val="minor"/>
      </rPr>
      <t>(i.e. stores, restaurants, post offices, hotels)</t>
    </r>
  </si>
  <si>
    <r>
      <t xml:space="preserve">Commercial &amp; services </t>
    </r>
    <r>
      <rPr>
        <sz val="10"/>
        <color theme="1"/>
        <rFont val="Calibri"/>
        <family val="2"/>
        <scheme val="minor"/>
      </rPr>
      <t>(i.e. local govt, education, research centers, offices, churches, hospitals, &amp; military)</t>
    </r>
  </si>
  <si>
    <r>
      <t>Light and other industrial</t>
    </r>
    <r>
      <rPr>
        <sz val="10"/>
        <color theme="1"/>
        <rFont val="Calibri"/>
        <family val="2"/>
        <scheme val="minor"/>
      </rPr>
      <t xml:space="preserve"> (i.e. light &amp; unspecified industrial, warehousing, food processing)</t>
    </r>
  </si>
  <si>
    <r>
      <t xml:space="preserve">Heavy Industrial </t>
    </r>
    <r>
      <rPr>
        <sz val="10"/>
        <color theme="1"/>
        <rFont val="Calibri"/>
        <family val="2"/>
        <scheme val="minor"/>
      </rPr>
      <t>(i.e. heavy fabrication &amp; assembly raw materials processing)</t>
    </r>
  </si>
  <si>
    <r>
      <t xml:space="preserve">Recreational </t>
    </r>
    <r>
      <rPr>
        <sz val="10"/>
        <color theme="1"/>
        <rFont val="Calibri"/>
        <family val="2"/>
        <scheme val="minor"/>
      </rPr>
      <t>(i.e. parks, golf courses, bike trails, etc.)</t>
    </r>
  </si>
  <si>
    <t>K-12 schools</t>
  </si>
  <si>
    <t>Shoreline</t>
  </si>
  <si>
    <t>Cemetery</t>
  </si>
  <si>
    <t>State/ national park or wilderness</t>
  </si>
  <si>
    <r>
      <t xml:space="preserve">General observations </t>
    </r>
    <r>
      <rPr>
        <sz val="10"/>
        <color theme="1"/>
        <rFont val="Calibri"/>
        <family val="2"/>
      </rPr>
      <t>(including but not limited to recent big event in the area, excessive trash near buildings, nearby roads and highways, transit hubs or bus stops, and other features that could contribute to trash condition):</t>
    </r>
  </si>
  <si>
    <t>Subsections</t>
  </si>
  <si>
    <t xml:space="preserve">Please identify boundaries for sections of your overall site that are assessed by each team.  </t>
  </si>
  <si>
    <t>The subsection ID numbers should match the data sheet ID numbers. Please note both weight and volume measurements if possible. Include notes, as appropriate.</t>
  </si>
  <si>
    <t>Subsection 1 boundaries:</t>
  </si>
  <si>
    <t xml:space="preserve">Subsection 1 square footage:  </t>
  </si>
  <si>
    <r>
      <t>(lbs and/or ft</t>
    </r>
    <r>
      <rPr>
        <i/>
        <vertAlign val="superscript"/>
        <sz val="10"/>
        <color theme="1"/>
        <rFont val="Franklin Gothic Book"/>
        <family val="2"/>
      </rPr>
      <t>3</t>
    </r>
    <r>
      <rPr>
        <i/>
        <sz val="10"/>
        <color theme="1"/>
        <rFont val="Franklin Gothic Book"/>
        <family val="2"/>
      </rPr>
      <t>)</t>
    </r>
    <r>
      <rPr>
        <b/>
        <i/>
        <sz val="10"/>
        <color theme="1"/>
        <rFont val="Franklin Gothic Book"/>
        <family val="2"/>
      </rPr>
      <t xml:space="preserve">  </t>
    </r>
    <r>
      <rPr>
        <sz val="10"/>
        <color theme="1"/>
        <rFont val="Franklin Gothic Book"/>
        <family val="2"/>
      </rPr>
      <t>Garbage:</t>
    </r>
  </si>
  <si>
    <t xml:space="preserve">Recycled: </t>
  </si>
  <si>
    <r>
      <t xml:space="preserve">  Compost:</t>
    </r>
    <r>
      <rPr>
        <b/>
        <sz val="10"/>
        <color theme="1"/>
        <rFont val="Franklin Gothic Book"/>
        <family val="2"/>
      </rPr>
      <t xml:space="preserve">    </t>
    </r>
    <r>
      <rPr>
        <sz val="10"/>
        <color theme="1"/>
        <rFont val="Franklin Gothic Book"/>
        <family val="2"/>
      </rPr>
      <t xml:space="preserve"> </t>
    </r>
  </si>
  <si>
    <t>Subsection 2 boundaries:</t>
  </si>
  <si>
    <t xml:space="preserve">Subsection 2 square footage:  </t>
  </si>
  <si>
    <t>Subsection 3 boundaries:</t>
  </si>
  <si>
    <t xml:space="preserve">Subsection 3 square footage:  </t>
  </si>
  <si>
    <t>Subsection 4 boundaries:</t>
  </si>
  <si>
    <t xml:space="preserve">Subsection 4 square footage:  </t>
  </si>
  <si>
    <t>Subsection 5 boundaries:</t>
  </si>
  <si>
    <t xml:space="preserve">Subsection 5 square footage:  </t>
  </si>
  <si>
    <t>Subsection 6 boundaries:</t>
  </si>
  <si>
    <t xml:space="preserve">Subsection 6 square footage:  </t>
  </si>
  <si>
    <t xml:space="preserve">Subsection 7 boundaries: </t>
  </si>
  <si>
    <t xml:space="preserve">Subsection 7 square footage:  </t>
  </si>
  <si>
    <r>
      <t xml:space="preserve">  Compost:</t>
    </r>
    <r>
      <rPr>
        <b/>
        <sz val="10"/>
        <color theme="1"/>
        <rFont val="Franklin Gothic Book"/>
        <family val="2"/>
      </rPr>
      <t xml:space="preserve">    </t>
    </r>
    <r>
      <rPr>
        <sz val="10"/>
        <color theme="1"/>
        <rFont val="Franklin Gothic Book"/>
        <family val="2"/>
      </rPr>
      <t xml:space="preserve"> </t>
    </r>
    <r>
      <rPr>
        <b/>
        <sz val="10"/>
        <color theme="1"/>
        <rFont val="Franklin Gothic Book"/>
        <family val="2"/>
      </rPr>
      <t xml:space="preserve"> </t>
    </r>
  </si>
  <si>
    <t>Subsection 8 boundaries:</t>
  </si>
  <si>
    <t xml:space="preserve">Subsection 8 square footage:  </t>
  </si>
  <si>
    <t>Subsection 9 boundaries:</t>
  </si>
  <si>
    <t xml:space="preserve">Subsection 9 square footage:  </t>
  </si>
  <si>
    <t>Subsection 10 boundaries:</t>
  </si>
  <si>
    <t xml:space="preserve">Subsection 10 square footage:  </t>
  </si>
  <si>
    <t xml:space="preserve">  Compost:</t>
  </si>
  <si>
    <t>EPA ETAP Data Card</t>
  </si>
  <si>
    <t xml:space="preserve">Date __________      Name ________________________    Site/Segment #________    </t>
  </si>
  <si>
    <t xml:space="preserve">Instructions: Green indicates required information. Mark 1 tally for each item type found under the appropriate item condition column. Blue cells indicate optional information that may be helpful but not required. More detailed definitions for each item category can be found in the Reference Sheet. Thank you for your efforts! </t>
  </si>
  <si>
    <r>
      <t>Volume
(ft</t>
    </r>
    <r>
      <rPr>
        <b/>
        <vertAlign val="superscript"/>
        <sz val="9"/>
        <color rgb="FF000000"/>
        <rFont val="Calibri"/>
        <family val="2"/>
        <scheme val="minor"/>
      </rPr>
      <t>3</t>
    </r>
    <r>
      <rPr>
        <b/>
        <sz val="9"/>
        <color rgb="FF000000"/>
        <rFont val="Calibri"/>
        <family val="2"/>
        <scheme val="minor"/>
      </rPr>
      <t>)</t>
    </r>
  </si>
  <si>
    <r>
      <t>Intact/ Un-fouled</t>
    </r>
    <r>
      <rPr>
        <sz val="9"/>
        <rFont val="Calibri"/>
        <family val="2"/>
        <scheme val="minor"/>
      </rPr>
      <t> </t>
    </r>
  </si>
  <si>
    <r>
      <t>Degraded/ Heavily Fouled</t>
    </r>
    <r>
      <rPr>
        <sz val="9"/>
        <rFont val="Calibri"/>
        <family val="2"/>
        <scheme val="minor"/>
      </rPr>
      <t> </t>
    </r>
  </si>
  <si>
    <t>Auto</t>
  </si>
  <si>
    <r>
      <t>Total Volume (ft</t>
    </r>
    <r>
      <rPr>
        <vertAlign val="superscript"/>
        <sz val="10"/>
        <color theme="1"/>
        <rFont val="Calibri"/>
        <family val="2"/>
        <scheme val="minor"/>
      </rPr>
      <t>3</t>
    </r>
    <r>
      <rPr>
        <sz val="10"/>
        <color theme="1"/>
        <rFont val="Calibri"/>
        <family val="2"/>
        <scheme val="minor"/>
      </rPr>
      <t>):</t>
    </r>
  </si>
  <si>
    <r>
      <t>Site Size (ft</t>
    </r>
    <r>
      <rPr>
        <vertAlign val="superscript"/>
        <sz val="10"/>
        <color theme="1"/>
        <rFont val="Calibri"/>
        <family val="2"/>
        <scheme val="minor"/>
      </rPr>
      <t>2</t>
    </r>
    <r>
      <rPr>
        <sz val="10"/>
        <color theme="1"/>
        <rFont val="Calibri"/>
        <family val="2"/>
        <scheme val="minor"/>
      </rPr>
      <t>)</t>
    </r>
  </si>
  <si>
    <t xml:space="preserve">Compost  </t>
  </si>
  <si>
    <t>Aquaculture Gear</t>
  </si>
  <si>
    <t>Gear used for breeding, raising, and harvesting fish, shellfish, and aquatic plants</t>
  </si>
  <si>
    <t>Tangled Fishing Line Bundles under 1 square foot</t>
  </si>
  <si>
    <t>Tangled bundle of fishing line less than 1 square foot in size</t>
  </si>
  <si>
    <t>1 tally = 1 continuous foot. Example: 5 continuous feet of rope equals 5 tallies.</t>
  </si>
  <si>
    <t>Nets with mesh size greater than 1 foot</t>
  </si>
  <si>
    <t xml:space="preserve">Nets with greater than 1 foot between opposite knots of stretched mesh </t>
  </si>
  <si>
    <t>Nets with mesh size less than 1 foot</t>
  </si>
  <si>
    <t>Nets with less than 1 foot between opposite knots of stretched mesh</t>
  </si>
  <si>
    <t>Trap Parts</t>
  </si>
  <si>
    <t>Pieces and parts of traps that are no longer attached to the trap.</t>
  </si>
  <si>
    <t xml:space="preserve">Trap </t>
  </si>
  <si>
    <t>Hooks &amp; Lures</t>
  </si>
  <si>
    <t>Includes fishing hooks &amp; lures.</t>
  </si>
  <si>
    <t>Tangled Fishing Line Bundle over 1 square foot (1 tally per square foot)</t>
  </si>
  <si>
    <t>Other Glass (1 tally = 1 cup small pieces)</t>
  </si>
  <si>
    <t>Rope (1 tally = 1 foot)</t>
  </si>
  <si>
    <t>Location (State)</t>
  </si>
  <si>
    <t>Funding Source</t>
  </si>
  <si>
    <t>EPA Gulf</t>
  </si>
  <si>
    <t xml:space="preserve">NOAA </t>
  </si>
  <si>
    <t>RESTORE</t>
  </si>
  <si>
    <t>NRDA-State</t>
  </si>
  <si>
    <t>NRDA-RW</t>
  </si>
  <si>
    <t>N/A</t>
  </si>
  <si>
    <t>Trap type</t>
  </si>
  <si>
    <t xml:space="preserve">Stone Crab </t>
  </si>
  <si>
    <t>Blue Crab</t>
  </si>
  <si>
    <t>Lobster</t>
  </si>
  <si>
    <t>Describe bycatch in the trap</t>
  </si>
  <si>
    <t>Evidence of wildlife interaction - bite mark shape</t>
  </si>
  <si>
    <t>triangular</t>
  </si>
  <si>
    <t>diamond</t>
  </si>
  <si>
    <t>round</t>
  </si>
  <si>
    <t>Evidence of wildlife interaction - entanglement</t>
  </si>
  <si>
    <t>Describe tags on traps (color, number, etc.)</t>
  </si>
  <si>
    <t>Water Depth (ft)</t>
  </si>
  <si>
    <t>Number</t>
  </si>
  <si>
    <t>Evidence of wildlife interaction:</t>
  </si>
  <si>
    <t>Other (specify)</t>
  </si>
  <si>
    <t>Site Info</t>
  </si>
  <si>
    <t>Site boundary point</t>
  </si>
  <si>
    <t>storm drain</t>
  </si>
  <si>
    <t>critical habitat</t>
  </si>
  <si>
    <t>waterway</t>
  </si>
  <si>
    <t>Waste Bins</t>
  </si>
  <si>
    <t>trash receptacle (comment if no lid or overflowing)</t>
  </si>
  <si>
    <t>recycle receptacle (comment if no lid or overflowing)</t>
  </si>
  <si>
    <t>cigarette receptacle (comment if no lid or overflowing)</t>
  </si>
  <si>
    <t>Fishing line receptacle (comment if no lid or overflowing)</t>
  </si>
  <si>
    <t>Dumpster (comment if overflowing)</t>
  </si>
  <si>
    <t>All other foam items, including foam ice chests, foam packing peanuts and other product packing foam, and foam used for home food packaging such as foam meat trays and egg cartons. Record one tally per cup of small pieces (&lt;2.5 cm). If less than 1 cup of small pieces are found record one tally.</t>
  </si>
  <si>
    <t>Glass products that do not fit into another category, or that are not distinguishable by type of product. Record one tally per cup of small pieces (&lt;2.5 cm). If less than 1 cup of small pieces are found record one tally.</t>
  </si>
  <si>
    <t>End Survey Tips</t>
  </si>
  <si>
    <t>Organization Name</t>
  </si>
  <si>
    <t>Other General Observations</t>
  </si>
  <si>
    <t>If other funding source, please specify:</t>
  </si>
  <si>
    <t>If you followed a specific protocol, please list it here:</t>
  </si>
  <si>
    <t>Weight of Debris or Litter Collected (lbs)</t>
  </si>
  <si>
    <t>Weight of Compost Collected (lbs)</t>
  </si>
  <si>
    <t>Weight of Materials Recycled (lbs)</t>
  </si>
  <si>
    <t>What was the predominant condition of the overall site?</t>
  </si>
  <si>
    <t>What was the condition of most items collected?</t>
  </si>
  <si>
    <t>Number of storm drains less than 100 ft from site boundary:</t>
  </si>
  <si>
    <t>Waterways less than 100 ft from site boundary:</t>
  </si>
  <si>
    <t>Enter the organization you are affiliated with.</t>
  </si>
  <si>
    <t>Multiple Choice: Select the state where work is occuring</t>
  </si>
  <si>
    <t>Additional information such as a recent big event in the area, excessive trash near buildings, nearby roads and highways, transit hubs or bus stops, and other features that could contribute to trash condition.</t>
  </si>
  <si>
    <t>Multiple choice: Select how organization is funding clean-up activities.</t>
  </si>
  <si>
    <t>Enter the water depth where debris was collected.</t>
  </si>
  <si>
    <t>Substrate or Bottom Type</t>
  </si>
  <si>
    <t>Select the substrate or bottom type where debris was collected</t>
  </si>
  <si>
    <r>
      <t>Describe critical habitat within or near the site (within 100 ft of the site boundary).</t>
    </r>
    <r>
      <rPr>
        <sz val="10"/>
        <color theme="1"/>
        <rFont val="Calibri"/>
        <family val="2"/>
        <scheme val="minor"/>
      </rPr>
      <t> Critical habitat is specific geographic areas that contain physical or biological features essential to the conservation of an endangered or threatened species and that may require special management and protection. Critical habitat may also include areas that are not currently occupied by the species but will be needed for its recovery.</t>
    </r>
  </si>
  <si>
    <t>Describe critical habitat within or near the site.</t>
  </si>
  <si>
    <t>Specify funding source</t>
  </si>
  <si>
    <t>Name protocol followed</t>
  </si>
  <si>
    <t>Number of people participating</t>
  </si>
  <si>
    <t xml:space="preserve">Estimate site square footage. </t>
  </si>
  <si>
    <r>
      <t>Volume of Trash Debris or Litter Collected (ft</t>
    </r>
    <r>
      <rPr>
        <vertAlign val="superscript"/>
        <sz val="10"/>
        <color theme="1"/>
        <rFont val="Calibri"/>
        <family val="2"/>
        <scheme val="minor"/>
      </rPr>
      <t>3</t>
    </r>
    <r>
      <rPr>
        <sz val="10"/>
        <color theme="1"/>
        <rFont val="Calibri"/>
        <family val="2"/>
        <scheme val="minor"/>
      </rPr>
      <t xml:space="preserve">) </t>
    </r>
  </si>
  <si>
    <r>
      <t>Volume of Compost Collected (ft</t>
    </r>
    <r>
      <rPr>
        <vertAlign val="superscript"/>
        <sz val="10"/>
        <color theme="1"/>
        <rFont val="Calibri"/>
        <family val="2"/>
        <scheme val="minor"/>
      </rPr>
      <t>3</t>
    </r>
    <r>
      <rPr>
        <sz val="10"/>
        <color theme="1"/>
        <rFont val="Calibri"/>
        <family val="2"/>
        <scheme val="minor"/>
      </rPr>
      <t xml:space="preserve">) </t>
    </r>
  </si>
  <si>
    <r>
      <t>Volume of Materials Recycled (ft</t>
    </r>
    <r>
      <rPr>
        <vertAlign val="superscript"/>
        <sz val="10"/>
        <color theme="1"/>
        <rFont val="Calibri"/>
        <family val="2"/>
        <scheme val="minor"/>
      </rPr>
      <t>3</t>
    </r>
    <r>
      <rPr>
        <sz val="10"/>
        <color theme="1"/>
        <rFont val="Calibri"/>
        <family val="2"/>
        <scheme val="minor"/>
      </rPr>
      <t xml:space="preserve">) </t>
    </r>
  </si>
  <si>
    <r>
      <t>Site Area (ft</t>
    </r>
    <r>
      <rPr>
        <vertAlign val="superscript"/>
        <sz val="10"/>
        <color theme="1"/>
        <rFont val="Calibri"/>
        <family val="2"/>
        <scheme val="minor"/>
      </rPr>
      <t>2</t>
    </r>
    <r>
      <rPr>
        <sz val="10"/>
        <color theme="1"/>
        <rFont val="Calibri"/>
        <family val="2"/>
        <scheme val="minor"/>
      </rPr>
      <t>)</t>
    </r>
  </si>
  <si>
    <t>Enter the number of storm drains or channelized outlets that are within the first 100 ft outside of the site boundary.</t>
  </si>
  <si>
    <t>Enter the number of waterways or waterway outlets that are within the first 100 ft outside of the site boundary.</t>
  </si>
  <si>
    <t>Buoys &amp; Floats</t>
  </si>
  <si>
    <t>Buoys &amp; floats used for fishing.</t>
  </si>
  <si>
    <t>Select predominant site condition based on the table below.</t>
  </si>
  <si>
    <t>Select the predominant item condition observed. Use the photo guide below.</t>
  </si>
  <si>
    <t xml:space="preserve">What is the land use within the boundaries of your site? </t>
  </si>
  <si>
    <t>Number of storm drains less than 100 ft from site boundary</t>
  </si>
  <si>
    <t>Approximate number of days since the last rainfall event</t>
  </si>
  <si>
    <t>Bulk</t>
  </si>
  <si>
    <t>Percentage bulk plastic</t>
  </si>
  <si>
    <t>Percentage bulk foam</t>
  </si>
  <si>
    <t>Percentage bulk metal</t>
  </si>
  <si>
    <t>Percentage bulk paper</t>
  </si>
  <si>
    <t>Percentage bulk fishing</t>
  </si>
  <si>
    <t>Percentage bulk other</t>
  </si>
  <si>
    <t>Category</t>
  </si>
  <si>
    <t>%</t>
  </si>
  <si>
    <t>Bulk percentage of total.</t>
  </si>
  <si>
    <t>Percent of the total items/weight/volume collected that were plastic.</t>
  </si>
  <si>
    <t>Percent of the total items/weight/volume collected that were foam.</t>
  </si>
  <si>
    <t>Percent of the total items/weight/volume collected that were metal.</t>
  </si>
  <si>
    <t>Percent of the total items/weight/volume collected that were paper.</t>
  </si>
  <si>
    <t>Percent of the total items/weight/volume collected that were fishing related items.</t>
  </si>
  <si>
    <t>Percent of the total items/weight/volume collected that do not fit in another category.</t>
  </si>
  <si>
    <t>Using the comment field (click on the item and it will pop up below)</t>
  </si>
  <si>
    <t xml:space="preserve">Describe item condition (degraded or intact), brand information, evidence of wildlife interaction. </t>
  </si>
  <si>
    <t xml:space="preserve">Describe item condition (degraded or intact), brand information, material type, evidence of wildlife interaction, etc. </t>
  </si>
  <si>
    <t>Describe the boundary (road name, landmark, SW corner, stream edge, bankfull, etc.)</t>
  </si>
  <si>
    <t>Describe the storm drain or outlet</t>
  </si>
  <si>
    <t>Describe critical habitat.</t>
  </si>
  <si>
    <t>Describe the waterway.</t>
  </si>
  <si>
    <t>Describe the capture device.</t>
  </si>
  <si>
    <t>Describe signage.</t>
  </si>
  <si>
    <t>Note if the receptacle has no lid or if it is overflowing or other descriptive information.</t>
  </si>
  <si>
    <t>Note the receptacle  if the receptacle has no lid or if it is overflowing or other descriptive information.</t>
  </si>
  <si>
    <t xml:space="preserve">Note if this is a percentage of total item count, weight, or volume. </t>
  </si>
  <si>
    <t>Survey Question</t>
  </si>
  <si>
    <t>Instructions</t>
  </si>
  <si>
    <t xml:space="preserve">Describe item condition (degraded or intact), type/size of tire, brand information, material type, evidence of wildlife interaction, etc. </t>
  </si>
  <si>
    <t xml:space="preserve">Describe item condition (degraded or intact), item type, brand information, material type, evidence of wildlife interaction, etc. </t>
  </si>
  <si>
    <t xml:space="preserve">Describe item condition (degraded or intact), size/volume of bag, brand information, material type, evidence of wildlife interaction, etc. </t>
  </si>
  <si>
    <t xml:space="preserve">Describe item condition (degraded or intact), item type, brand information, evidence of wildlife interaction, etc. </t>
  </si>
  <si>
    <t>silt/clay/mud      sand      pebble/gravel      cobble      boulders/bedrock      modified earthen      concrete      seagrass
artificial reef      natural coral reef                shell      other hardbottom      manmade structure      unknown      other</t>
  </si>
  <si>
    <r>
      <rPr>
        <b/>
        <sz val="11"/>
        <color theme="1"/>
        <rFont val="Calibri"/>
        <family val="2"/>
        <scheme val="minor"/>
      </rPr>
      <t xml:space="preserve">Water Depth </t>
    </r>
    <r>
      <rPr>
        <sz val="10"/>
        <color theme="1"/>
        <rFont val="Calibri"/>
        <family val="2"/>
        <scheme val="minor"/>
      </rPr>
      <t>(ft)</t>
    </r>
    <r>
      <rPr>
        <sz val="11"/>
        <color theme="1"/>
        <rFont val="Calibri"/>
        <family val="2"/>
        <scheme val="minor"/>
      </rPr>
      <t>: _________</t>
    </r>
  </si>
  <si>
    <r>
      <rPr>
        <b/>
        <sz val="11"/>
        <color theme="1"/>
        <rFont val="Calibri"/>
        <family val="2"/>
        <scheme val="minor"/>
      </rPr>
      <t>Trap Type</t>
    </r>
    <r>
      <rPr>
        <sz val="11"/>
        <color theme="1"/>
        <rFont val="Calibri"/>
        <family val="2"/>
        <scheme val="minor"/>
      </rPr>
      <t xml:space="preserve"> </t>
    </r>
    <r>
      <rPr>
        <sz val="9"/>
        <color theme="1"/>
        <rFont val="Calibri"/>
        <family val="2"/>
        <scheme val="minor"/>
      </rPr>
      <t>(circle all that apply)</t>
    </r>
    <r>
      <rPr>
        <sz val="11"/>
        <color theme="1"/>
        <rFont val="Calibri"/>
        <family val="2"/>
        <scheme val="minor"/>
      </rPr>
      <t>:</t>
    </r>
  </si>
  <si>
    <r>
      <rPr>
        <b/>
        <sz val="11"/>
        <color theme="1"/>
        <rFont val="Calibri"/>
        <family val="2"/>
        <scheme val="minor"/>
      </rPr>
      <t>Bottom Type</t>
    </r>
    <r>
      <rPr>
        <b/>
        <sz val="10"/>
        <color theme="1"/>
        <rFont val="Calibri"/>
        <family val="2"/>
        <scheme val="minor"/>
      </rPr>
      <t xml:space="preserve"> </t>
    </r>
    <r>
      <rPr>
        <sz val="8"/>
        <color theme="1"/>
        <rFont val="Calibri"/>
        <family val="2"/>
        <scheme val="minor"/>
      </rPr>
      <t>(circle applicable)</t>
    </r>
    <r>
      <rPr>
        <sz val="10"/>
        <color theme="1"/>
        <rFont val="Calibri"/>
        <family val="2"/>
        <scheme val="minor"/>
      </rPr>
      <t>:</t>
    </r>
  </si>
  <si>
    <r>
      <rPr>
        <b/>
        <sz val="11"/>
        <color theme="1"/>
        <rFont val="Calibri"/>
        <family val="2"/>
        <scheme val="minor"/>
      </rPr>
      <t xml:space="preserve">Funding Source </t>
    </r>
    <r>
      <rPr>
        <sz val="9"/>
        <color theme="1"/>
        <rFont val="Calibri"/>
        <family val="2"/>
        <scheme val="minor"/>
      </rPr>
      <t>(circle one)</t>
    </r>
    <r>
      <rPr>
        <sz val="11"/>
        <color theme="1"/>
        <rFont val="Calibri"/>
        <family val="2"/>
        <scheme val="minor"/>
      </rPr>
      <t xml:space="preserve">: </t>
    </r>
  </si>
  <si>
    <r>
      <t xml:space="preserve">Site Name and Location </t>
    </r>
    <r>
      <rPr>
        <sz val="9"/>
        <color theme="1"/>
        <rFont val="Calibri"/>
        <family val="2"/>
        <scheme val="minor"/>
      </rPr>
      <t>(state)</t>
    </r>
    <r>
      <rPr>
        <sz val="11"/>
        <color theme="1"/>
        <rFont val="Calibri"/>
        <family val="2"/>
        <scheme val="minor"/>
      </rPr>
      <t>:</t>
    </r>
  </si>
  <si>
    <r>
      <t xml:space="preserve">Site Description </t>
    </r>
    <r>
      <rPr>
        <i/>
        <sz val="9"/>
        <color theme="1"/>
        <rFont val="Calibri"/>
        <family val="2"/>
        <scheme val="minor"/>
      </rPr>
      <t>(Road, beach, creek, city, etc.)</t>
    </r>
    <r>
      <rPr>
        <i/>
        <sz val="11"/>
        <color theme="1"/>
        <rFont val="Calibri"/>
        <family val="2"/>
        <scheme val="minor"/>
      </rPr>
      <t>:</t>
    </r>
    <r>
      <rPr>
        <b/>
        <sz val="11"/>
        <color theme="1"/>
        <rFont val="Calibri"/>
        <family val="2"/>
        <scheme val="minor"/>
      </rPr>
      <t xml:space="preserve"> </t>
    </r>
  </si>
  <si>
    <r>
      <t xml:space="preserve">Trash condition of the site </t>
    </r>
    <r>
      <rPr>
        <i/>
        <sz val="9"/>
        <color theme="1"/>
        <rFont val="Calibri"/>
        <family val="2"/>
        <scheme val="minor"/>
      </rPr>
      <t>(circle the most predominant condition for your overall site)</t>
    </r>
  </si>
  <si>
    <r>
      <t xml:space="preserve">Land use(s) within the boundaries of your site </t>
    </r>
    <r>
      <rPr>
        <sz val="9"/>
        <color theme="1"/>
        <rFont val="Calibri"/>
        <family val="2"/>
        <scheme val="minor"/>
      </rPr>
      <t>(check all that apply)</t>
    </r>
  </si>
  <si>
    <r>
      <t xml:space="preserve">Describe tags on traps </t>
    </r>
    <r>
      <rPr>
        <sz val="9"/>
        <color theme="1"/>
        <rFont val="Calibri"/>
        <family val="2"/>
        <scheme val="minor"/>
      </rPr>
      <t>(color, number, etc.)</t>
    </r>
  </si>
  <si>
    <r>
      <t xml:space="preserve">Bite mark shape </t>
    </r>
    <r>
      <rPr>
        <sz val="9"/>
        <color theme="1"/>
        <rFont val="Calibri"/>
        <family val="2"/>
        <scheme val="minor"/>
      </rPr>
      <t>(circle all that apply)</t>
    </r>
    <r>
      <rPr>
        <sz val="11"/>
        <color theme="1"/>
        <rFont val="Calibri"/>
        <family val="2"/>
        <scheme val="minor"/>
      </rPr>
      <t>:</t>
    </r>
  </si>
  <si>
    <t>Describe entanglement observations:</t>
  </si>
  <si>
    <t>Describe species, live vs. dead, quantity, size/age class, etc.</t>
  </si>
  <si>
    <t>List trap types that were found (lobster, stone crab, blue crab, etc)</t>
  </si>
  <si>
    <t xml:space="preserve">Describe evidence of wildlife entanglement in marine debris collected. *report marine mammal, sea turtle, or shark entanglement and any live animal entanglement </t>
  </si>
  <si>
    <t>Site boundary location. Select Add in the app while standing at the site boundary.</t>
  </si>
  <si>
    <t>Storm drain or channelized outlet within the site boundary. Select Add in the app while standing at a storm drain.</t>
  </si>
  <si>
    <t>Critical habitat within the site boundary. Select Add in the app while standing in/near critical habitat.</t>
  </si>
  <si>
    <t>Waterway or waterway outlet within the site boundary. Select Add in the app while standing near the waterway.</t>
  </si>
  <si>
    <t>Trash capture device within the site boundary. Select Add in the app while standing near a trash capture device (i.e. Water Goat, Litter Gitter, Seabin, etc.).</t>
  </si>
  <si>
    <t>Litter prevention signage within the site boundary. Select Add in the app while standing near signage.</t>
  </si>
  <si>
    <t xml:space="preserve">Trash receptacle within the site boundary. Select Add in the app while standing near a receptacle. </t>
  </si>
  <si>
    <t xml:space="preserve">Recycle receptacle within the site boundary. Select Add in the app while standing near a receptacle. </t>
  </si>
  <si>
    <t xml:space="preserve">Cigarette receptacle within the site boundary. Select Add in the app while standing near a receptacle. </t>
  </si>
  <si>
    <t>Fishing line receptacle within the site boundary. Select Add in the app while standing near a receptacle.</t>
  </si>
  <si>
    <t xml:space="preserve">Receptacle not described otherwise within the site boundary. Select Add in the app while standing near a receptacle. </t>
  </si>
  <si>
    <t>Dumpster within the site boundary. Select Add in the app while standing near a Dumpster.</t>
  </si>
  <si>
    <t>How long did it take to collect debris or litter</t>
  </si>
  <si>
    <t>Select all land use types that occur within the site boundary.</t>
  </si>
  <si>
    <t>Number of hours spent cleaning the site:</t>
  </si>
  <si>
    <t>Receptacles</t>
  </si>
  <si>
    <t>Note if the Dumpster is overflowing or other descriptive information.</t>
  </si>
  <si>
    <t>List types of bite marks observed on debris collected (diamond, triangle, round, serrated)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</si>
</sst>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b/>
      <sz val="11"/>
      <color theme="1"/>
      <name val="Calibri"/>
      <family val="2"/>
      <scheme val="minor"/>
    </font>
    <font>
      <b/>
      <sz val="16"/>
      <color theme="1"/>
      <name val="Calibri"/>
      <family val="2"/>
      <scheme val="minor"/>
    </font>
    <font>
      <sz val="11"/>
      <color theme="1" tint="0.34998626667073579"/>
      <name val="Calibri"/>
      <family val="2"/>
      <scheme val="minor"/>
    </font>
    <font>
      <b/>
      <sz val="11"/>
      <color rgb="FF000000"/>
      <name val="Calibri"/>
      <family val="2"/>
      <scheme val="minor"/>
    </font>
    <font>
      <sz val="11"/>
      <name val="Calibri"/>
      <family val="2"/>
      <scheme val="minor"/>
    </font>
    <font>
      <sz val="11"/>
      <color rgb="FF000000"/>
      <name val="Calibri"/>
      <family val="2"/>
      <scheme val="minor"/>
    </font>
    <font>
      <sz val="11"/>
      <color theme="0" tint="-0.499984740745262"/>
      <name val="Calibri"/>
      <family val="2"/>
      <scheme val="minor"/>
    </font>
    <font>
      <b/>
      <vertAlign val="superscript"/>
      <sz val="11"/>
      <color theme="1"/>
      <name val="Calibri"/>
      <family val="2"/>
      <scheme val="minor"/>
    </font>
    <font>
      <sz val="10"/>
      <color theme="1"/>
      <name val="Calibri"/>
      <family val="2"/>
      <scheme val="minor"/>
    </font>
    <font>
      <i/>
      <sz val="10"/>
      <color theme="1"/>
      <name val="Calibri"/>
      <family val="2"/>
      <scheme val="minor"/>
    </font>
    <font>
      <i/>
      <sz val="11"/>
      <color theme="1"/>
      <name val="Calibri"/>
      <family val="2"/>
      <scheme val="minor"/>
    </font>
    <font>
      <vertAlign val="superscript"/>
      <sz val="11"/>
      <color theme="1"/>
      <name val="Calibri"/>
      <family val="2"/>
      <scheme val="minor"/>
    </font>
    <font>
      <b/>
      <sz val="11"/>
      <color theme="1"/>
      <name val="Calibri"/>
      <family val="2"/>
      <charset val="1"/>
    </font>
    <font>
      <sz val="8"/>
      <name val="Calibri"/>
      <family val="2"/>
      <scheme val="minor"/>
    </font>
    <font>
      <sz val="9"/>
      <color theme="1"/>
      <name val="Calibri"/>
      <family val="2"/>
      <scheme val="minor"/>
    </font>
    <font>
      <b/>
      <sz val="9"/>
      <color rgb="FF000000"/>
      <name val="Calibri"/>
      <family val="2"/>
      <scheme val="minor"/>
    </font>
    <font>
      <sz val="9"/>
      <color rgb="FF000000"/>
      <name val="Calibri"/>
      <family val="2"/>
      <scheme val="minor"/>
    </font>
    <font>
      <b/>
      <vertAlign val="superscript"/>
      <sz val="9"/>
      <color rgb="FF000000"/>
      <name val="Calibri"/>
      <family val="2"/>
      <scheme val="minor"/>
    </font>
    <font>
      <sz val="11"/>
      <color theme="0" tint="-0.34998626667073579"/>
      <name val="Calibri"/>
      <family val="2"/>
      <scheme val="minor"/>
    </font>
    <font>
      <b/>
      <vertAlign val="superscript"/>
      <sz val="11"/>
      <color rgb="FF000000"/>
      <name val="Calibri"/>
      <family val="2"/>
      <scheme val="minor"/>
    </font>
    <font>
      <sz val="9"/>
      <color theme="0" tint="-0.34998626667073579"/>
      <name val="Calibri"/>
      <family val="2"/>
      <scheme val="minor"/>
    </font>
    <font>
      <b/>
      <sz val="10"/>
      <color theme="1"/>
      <name val="Calibri"/>
      <family val="2"/>
      <scheme val="minor"/>
    </font>
    <font>
      <sz val="10"/>
      <color rgb="FF000000"/>
      <name val="Calibri"/>
      <family val="2"/>
      <scheme val="minor"/>
    </font>
    <font>
      <sz val="10"/>
      <color theme="0" tint="-0.34998626667073579"/>
      <name val="Calibri"/>
      <family val="2"/>
      <scheme val="minor"/>
    </font>
    <font>
      <sz val="9"/>
      <name val="Calibri"/>
      <family val="2"/>
      <scheme val="minor"/>
    </font>
    <font>
      <vertAlign val="superscript"/>
      <sz val="10"/>
      <color theme="1"/>
      <name val="Calibri"/>
      <family val="2"/>
      <scheme val="minor"/>
    </font>
    <font>
      <sz val="11"/>
      <color rgb="FFA6A6A6"/>
      <name val="Calibri"/>
      <family val="2"/>
      <scheme val="minor"/>
    </font>
    <font>
      <sz val="10"/>
      <color theme="1"/>
      <name val="Calibri"/>
      <family val="2"/>
    </font>
    <font>
      <i/>
      <sz val="10"/>
      <color theme="1"/>
      <name val="Franklin Gothic Book"/>
      <family val="2"/>
    </font>
    <font>
      <b/>
      <sz val="12"/>
      <color theme="1"/>
      <name val="Calibri"/>
      <family val="2"/>
      <scheme val="minor"/>
    </font>
    <font>
      <b/>
      <sz val="12"/>
      <color theme="1"/>
      <name val="Calibri"/>
      <family val="2"/>
    </font>
    <font>
      <sz val="11"/>
      <color theme="1"/>
      <name val="Calibri"/>
      <family val="2"/>
    </font>
    <font>
      <sz val="7"/>
      <color theme="1"/>
      <name val="Calibri"/>
      <family val="2"/>
    </font>
    <font>
      <sz val="12"/>
      <color theme="1"/>
      <name val="Calibri"/>
      <family val="2"/>
    </font>
    <font>
      <i/>
      <sz val="11"/>
      <color theme="1"/>
      <name val="Calibri"/>
      <family val="2"/>
    </font>
    <font>
      <vertAlign val="superscript"/>
      <sz val="11"/>
      <color theme="1"/>
      <name val="Calibri"/>
      <family val="2"/>
    </font>
    <font>
      <b/>
      <sz val="11"/>
      <color theme="1"/>
      <name val="Calibri"/>
      <family val="2"/>
    </font>
    <font>
      <sz val="11"/>
      <color theme="1"/>
      <name val="Calibri"/>
      <family val="2"/>
    </font>
    <font>
      <i/>
      <sz val="11"/>
      <color theme="1"/>
      <name val="Calibri"/>
      <family val="2"/>
    </font>
    <font>
      <sz val="11"/>
      <color theme="1"/>
      <name val="Franklin Gothic Book"/>
      <family val="2"/>
    </font>
    <font>
      <b/>
      <sz val="14"/>
      <color theme="1"/>
      <name val="Franklin Gothic Book"/>
      <family val="2"/>
    </font>
    <font>
      <i/>
      <sz val="11"/>
      <color theme="1"/>
      <name val="Franklin Gothic Book"/>
      <family val="2"/>
    </font>
    <font>
      <b/>
      <sz val="10"/>
      <color theme="1"/>
      <name val="Franklin Gothic Book"/>
      <family val="2"/>
    </font>
    <font>
      <sz val="10"/>
      <color theme="1"/>
      <name val="Franklin Gothic Book"/>
      <family val="2"/>
    </font>
    <font>
      <i/>
      <vertAlign val="superscript"/>
      <sz val="10"/>
      <color theme="1"/>
      <name val="Franklin Gothic Book"/>
      <family val="2"/>
    </font>
    <font>
      <b/>
      <i/>
      <sz val="10"/>
      <color theme="1"/>
      <name val="Franklin Gothic Book"/>
      <family val="2"/>
    </font>
    <font>
      <b/>
      <sz val="10"/>
      <color rgb="FF000000"/>
      <name val="Franklin Gothic Book"/>
      <family val="2"/>
    </font>
    <font>
      <sz val="8"/>
      <color theme="1"/>
      <name val="Calibri"/>
      <family val="2"/>
      <scheme val="minor"/>
    </font>
    <font>
      <i/>
      <sz val="9"/>
      <color theme="1"/>
      <name val="Calibri"/>
      <family val="2"/>
      <scheme val="minor"/>
    </font>
  </fonts>
  <fills count="26">
    <fill>
      <patternFill patternType="none"/>
    </fill>
    <fill>
      <patternFill patternType="gray125"/>
    </fill>
    <fill>
      <patternFill patternType="solid">
        <fgColor rgb="FFA8D08D"/>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9" tint="0.59999389629810485"/>
        <bgColor indexed="64"/>
      </patternFill>
    </fill>
    <fill>
      <patternFill patternType="solid">
        <fgColor rgb="FFFFCCFF"/>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7C80"/>
        <bgColor indexed="64"/>
      </patternFill>
    </fill>
    <fill>
      <patternFill patternType="solid">
        <fgColor theme="7" tint="0.39997558519241921"/>
        <bgColor indexed="64"/>
      </patternFill>
    </fill>
    <fill>
      <patternFill patternType="solid">
        <fgColor rgb="FFCC99FF"/>
        <bgColor indexed="64"/>
      </patternFill>
    </fill>
    <fill>
      <patternFill patternType="solid">
        <fgColor rgb="FFF8FF99"/>
        <bgColor indexed="64"/>
      </patternFill>
    </fill>
    <fill>
      <patternFill patternType="solid">
        <fgColor rgb="FFFFFFFF"/>
        <bgColor indexed="64"/>
      </patternFill>
    </fill>
    <fill>
      <patternFill patternType="solid">
        <fgColor rgb="FFC6E0B4"/>
        <bgColor indexed="64"/>
      </patternFill>
    </fill>
    <fill>
      <patternFill patternType="solid">
        <fgColor rgb="FFFF6600"/>
        <bgColor indexed="64"/>
      </patternFill>
    </fill>
    <fill>
      <patternFill patternType="solid">
        <fgColor rgb="FF6666FF"/>
        <bgColor indexed="64"/>
      </patternFill>
    </fill>
    <fill>
      <patternFill patternType="solid">
        <fgColor rgb="FFBDD7EE"/>
        <bgColor indexed="64"/>
      </patternFill>
    </fill>
    <fill>
      <patternFill patternType="solid">
        <fgColor rgb="FFFFE699"/>
        <bgColor indexed="64"/>
      </patternFill>
    </fill>
    <fill>
      <patternFill patternType="solid">
        <fgColor rgb="FFFF0000"/>
        <bgColor indexed="64"/>
      </patternFill>
    </fill>
    <fill>
      <patternFill patternType="solid">
        <fgColor rgb="FF00B050"/>
        <bgColor indexed="64"/>
      </patternFill>
    </fill>
  </fills>
  <borders count="6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394">
    <xf numFmtId="0" fontId="0" fillId="0" borderId="0" xfId="0"/>
    <xf numFmtId="0" fontId="0" fillId="0" borderId="0" xfId="0" applyAlignment="1">
      <alignment horizontal="center" vertical="center" wrapText="1"/>
    </xf>
    <xf numFmtId="0" fontId="0" fillId="0" borderId="0" xfId="0" applyAlignment="1">
      <alignment wrapText="1"/>
    </xf>
    <xf numFmtId="0" fontId="0" fillId="0" borderId="0" xfId="0" applyAlignment="1">
      <alignment vertical="center" wrapText="1"/>
    </xf>
    <xf numFmtId="0" fontId="3" fillId="0" borderId="0" xfId="0" applyFont="1" applyAlignment="1">
      <alignment horizontal="left" vertical="center" wrapText="1"/>
    </xf>
    <xf numFmtId="0" fontId="1" fillId="4" borderId="4" xfId="0" applyFont="1" applyFill="1" applyBorder="1" applyAlignment="1">
      <alignment horizontal="center" vertical="center" wrapText="1"/>
    </xf>
    <xf numFmtId="0" fontId="0" fillId="5" borderId="10" xfId="0" applyFill="1" applyBorder="1" applyAlignment="1">
      <alignment wrapText="1"/>
    </xf>
    <xf numFmtId="0" fontId="0" fillId="6" borderId="11" xfId="0" applyFill="1" applyBorder="1" applyAlignment="1">
      <alignment wrapText="1"/>
    </xf>
    <xf numFmtId="0" fontId="0" fillId="5" borderId="13" xfId="0" applyFill="1" applyBorder="1" applyAlignment="1">
      <alignment wrapText="1"/>
    </xf>
    <xf numFmtId="0" fontId="0" fillId="6" borderId="14" xfId="0" applyFill="1" applyBorder="1" applyAlignment="1">
      <alignment wrapText="1"/>
    </xf>
    <xf numFmtId="0" fontId="0" fillId="4" borderId="15" xfId="0" applyFill="1" applyBorder="1" applyAlignment="1">
      <alignment vertical="center" wrapText="1"/>
    </xf>
    <xf numFmtId="0" fontId="0" fillId="8" borderId="16" xfId="0" applyFill="1" applyBorder="1" applyAlignment="1">
      <alignment vertical="center" wrapText="1"/>
    </xf>
    <xf numFmtId="0" fontId="0" fillId="8" borderId="17" xfId="0" applyFill="1" applyBorder="1" applyAlignment="1">
      <alignment vertical="center" wrapText="1"/>
    </xf>
    <xf numFmtId="0" fontId="7" fillId="0" borderId="0" xfId="0" applyFont="1" applyAlignment="1">
      <alignment vertical="center" wrapText="1"/>
    </xf>
    <xf numFmtId="0" fontId="7" fillId="0" borderId="0" xfId="0" applyFont="1" applyAlignment="1">
      <alignment wrapText="1"/>
    </xf>
    <xf numFmtId="0" fontId="2" fillId="0" borderId="0" xfId="0" applyFont="1" applyAlignment="1">
      <alignment vertical="center" wrapText="1"/>
    </xf>
    <xf numFmtId="0" fontId="0" fillId="0" borderId="6" xfId="0" applyBorder="1"/>
    <xf numFmtId="0" fontId="1" fillId="0" borderId="10" xfId="0" applyFont="1" applyBorder="1" applyAlignment="1">
      <alignment vertical="center" wrapText="1"/>
    </xf>
    <xf numFmtId="0" fontId="0" fillId="0" borderId="10" xfId="0" applyBorder="1" applyAlignment="1">
      <alignment horizontal="right" vertical="center"/>
    </xf>
    <xf numFmtId="0" fontId="0" fillId="0" borderId="8" xfId="0" applyBorder="1"/>
    <xf numFmtId="0" fontId="0" fillId="0" borderId="11" xfId="0" applyBorder="1" applyAlignment="1">
      <alignment horizontal="center" wrapText="1"/>
    </xf>
    <xf numFmtId="0" fontId="0" fillId="0" borderId="14" xfId="0" applyBorder="1" applyAlignment="1">
      <alignment horizontal="center" wrapText="1"/>
    </xf>
    <xf numFmtId="0" fontId="1" fillId="0" borderId="0" xfId="0" applyFont="1" applyAlignment="1">
      <alignment vertical="center"/>
    </xf>
    <xf numFmtId="0" fontId="9" fillId="0" borderId="0" xfId="0" applyFont="1" applyAlignment="1">
      <alignment horizontal="left" vertical="center" indent="1"/>
    </xf>
    <xf numFmtId="0" fontId="1" fillId="0" borderId="0" xfId="0" applyFont="1" applyAlignment="1">
      <alignment horizontal="right" vertical="center"/>
    </xf>
    <xf numFmtId="0" fontId="1" fillId="0" borderId="0" xfId="0" applyFont="1"/>
    <xf numFmtId="0" fontId="0" fillId="0" borderId="0" xfId="0" applyAlignment="1">
      <alignment vertical="center"/>
    </xf>
    <xf numFmtId="0" fontId="0" fillId="0" borderId="0" xfId="0" applyAlignment="1">
      <alignment horizontal="center" vertical="center"/>
    </xf>
    <xf numFmtId="0" fontId="0" fillId="9" borderId="0" xfId="0" applyFill="1"/>
    <xf numFmtId="0" fontId="0" fillId="0" borderId="10" xfId="0" applyBorder="1"/>
    <xf numFmtId="0" fontId="0" fillId="0" borderId="36" xfId="0" applyBorder="1"/>
    <xf numFmtId="0" fontId="0" fillId="0" borderId="37" xfId="0" applyBorder="1"/>
    <xf numFmtId="0" fontId="0" fillId="0" borderId="7" xfId="0" applyBorder="1"/>
    <xf numFmtId="0" fontId="0" fillId="0" borderId="11" xfId="0" applyBorder="1"/>
    <xf numFmtId="0" fontId="0" fillId="9" borderId="10" xfId="0" applyFill="1" applyBorder="1"/>
    <xf numFmtId="0" fontId="0" fillId="9" borderId="11" xfId="0" applyFill="1" applyBorder="1"/>
    <xf numFmtId="0" fontId="0" fillId="0" borderId="13" xfId="0" applyBorder="1"/>
    <xf numFmtId="0" fontId="0" fillId="9" borderId="13" xfId="0" applyFill="1" applyBorder="1"/>
    <xf numFmtId="0" fontId="0" fillId="9" borderId="14" xfId="0" applyFill="1" applyBorder="1"/>
    <xf numFmtId="0" fontId="0" fillId="9" borderId="38" xfId="0" applyFill="1" applyBorder="1" applyAlignment="1">
      <alignment horizontal="center"/>
    </xf>
    <xf numFmtId="0" fontId="0" fillId="0" borderId="39" xfId="0" applyBorder="1"/>
    <xf numFmtId="0" fontId="0" fillId="0" borderId="26" xfId="0" applyBorder="1"/>
    <xf numFmtId="0" fontId="0" fillId="0" borderId="2" xfId="0" applyBorder="1"/>
    <xf numFmtId="0" fontId="0" fillId="0" borderId="9" xfId="0" applyBorder="1"/>
    <xf numFmtId="0" fontId="0" fillId="0" borderId="12" xfId="0" applyBorder="1"/>
    <xf numFmtId="0" fontId="1" fillId="0" borderId="0" xfId="0" applyFont="1" applyAlignment="1">
      <alignment horizontal="right"/>
    </xf>
    <xf numFmtId="0" fontId="0" fillId="0" borderId="10" xfId="0" applyBorder="1" applyAlignment="1">
      <alignment horizontal="center" wrapText="1"/>
    </xf>
    <xf numFmtId="0" fontId="0" fillId="0" borderId="10" xfId="0" applyBorder="1" applyAlignment="1">
      <alignment wrapText="1"/>
    </xf>
    <xf numFmtId="0" fontId="1" fillId="0" borderId="10" xfId="0" applyFont="1" applyBorder="1" applyAlignment="1">
      <alignment horizontal="left" vertical="center" wrapText="1"/>
    </xf>
    <xf numFmtId="0" fontId="0" fillId="0" borderId="10" xfId="0" applyBorder="1" applyAlignment="1">
      <alignment horizontal="right"/>
    </xf>
    <xf numFmtId="0" fontId="0" fillId="0" borderId="10" xfId="0" applyFont="1" applyBorder="1" applyAlignment="1">
      <alignment horizontal="center" wrapText="1"/>
    </xf>
    <xf numFmtId="0" fontId="0" fillId="0" borderId="10" xfId="0" applyFont="1" applyBorder="1"/>
    <xf numFmtId="0" fontId="0" fillId="0" borderId="10" xfId="0" applyFont="1" applyBorder="1" applyAlignment="1">
      <alignment horizontal="left" vertical="center"/>
    </xf>
    <xf numFmtId="0" fontId="0" fillId="0" borderId="0" xfId="0" applyFont="1" applyAlignment="1">
      <alignment vertical="center" wrapText="1"/>
    </xf>
    <xf numFmtId="0" fontId="0" fillId="0" borderId="10" xfId="0" applyFont="1" applyBorder="1" applyAlignment="1">
      <alignment vertical="center" wrapText="1"/>
    </xf>
    <xf numFmtId="0" fontId="0" fillId="0" borderId="10" xfId="0" applyFont="1" applyBorder="1" applyAlignment="1">
      <alignment horizontal="right" vertical="center"/>
    </xf>
    <xf numFmtId="0" fontId="0" fillId="7" borderId="10" xfId="0" applyFont="1" applyFill="1" applyBorder="1" applyAlignment="1">
      <alignment horizontal="center" vertical="center" wrapText="1"/>
    </xf>
    <xf numFmtId="0" fontId="0" fillId="10" borderId="10" xfId="0" applyFont="1" applyFill="1" applyBorder="1" applyAlignment="1">
      <alignment horizontal="center" vertical="center"/>
    </xf>
    <xf numFmtId="0" fontId="0" fillId="10" borderId="10" xfId="0" applyFill="1" applyBorder="1" applyAlignment="1">
      <alignment wrapText="1"/>
    </xf>
    <xf numFmtId="0" fontId="0" fillId="10" borderId="13" xfId="0" applyFill="1" applyBorder="1" applyAlignment="1">
      <alignment wrapText="1"/>
    </xf>
    <xf numFmtId="0" fontId="0" fillId="10" borderId="0" xfId="0" applyFill="1" applyAlignment="1">
      <alignment horizontal="center" vertical="center" wrapText="1"/>
    </xf>
    <xf numFmtId="0" fontId="0" fillId="4" borderId="10" xfId="0" applyFont="1" applyFill="1" applyBorder="1"/>
    <xf numFmtId="0" fontId="6" fillId="0" borderId="10" xfId="0" applyFont="1" applyBorder="1" applyAlignment="1">
      <alignment vertical="center" wrapText="1"/>
    </xf>
    <xf numFmtId="0" fontId="0" fillId="0" borderId="10" xfId="0" applyFont="1" applyBorder="1" applyAlignment="1">
      <alignment horizontal="center" vertical="center"/>
    </xf>
    <xf numFmtId="0" fontId="0" fillId="0" borderId="41" xfId="0" applyBorder="1" applyAlignment="1">
      <alignment wrapText="1"/>
    </xf>
    <xf numFmtId="0" fontId="0" fillId="0" borderId="42" xfId="0" applyBorder="1" applyAlignment="1">
      <alignment wrapText="1"/>
    </xf>
    <xf numFmtId="0" fontId="0" fillId="0" borderId="0" xfId="0" applyBorder="1" applyAlignment="1">
      <alignment horizontal="center" vertical="center" wrapText="1"/>
    </xf>
    <xf numFmtId="0" fontId="0" fillId="0" borderId="0" xfId="0" applyBorder="1" applyAlignment="1">
      <alignment horizontal="center" wrapText="1"/>
    </xf>
    <xf numFmtId="0" fontId="0" fillId="0" borderId="0" xfId="0" applyBorder="1" applyAlignment="1">
      <alignment vertical="center" wrapText="1"/>
    </xf>
    <xf numFmtId="0" fontId="0" fillId="0" borderId="0" xfId="0" applyBorder="1" applyAlignment="1">
      <alignment wrapText="1"/>
    </xf>
    <xf numFmtId="0" fontId="0" fillId="0" borderId="10" xfId="0" applyBorder="1" applyAlignment="1"/>
    <xf numFmtId="0" fontId="0" fillId="0" borderId="43" xfId="0" applyBorder="1" applyAlignment="1">
      <alignment horizontal="center" wrapText="1"/>
    </xf>
    <xf numFmtId="0" fontId="1" fillId="0" borderId="40" xfId="0" applyFont="1" applyBorder="1" applyAlignment="1">
      <alignment horizontal="center" wrapText="1"/>
    </xf>
    <xf numFmtId="0" fontId="1" fillId="0" borderId="37" xfId="0" applyFont="1" applyBorder="1" applyAlignment="1">
      <alignment horizontal="center"/>
    </xf>
    <xf numFmtId="0" fontId="1" fillId="0" borderId="37" xfId="0" applyFont="1" applyBorder="1" applyAlignment="1">
      <alignment horizontal="center" wrapText="1"/>
    </xf>
    <xf numFmtId="0" fontId="1" fillId="0" borderId="10" xfId="0" applyFont="1" applyBorder="1" applyAlignment="1">
      <alignment horizontal="center" vertical="center" wrapText="1"/>
    </xf>
    <xf numFmtId="0" fontId="0" fillId="10" borderId="10" xfId="0" applyFill="1" applyBorder="1" applyAlignment="1">
      <alignment horizontal="center" vertical="center"/>
    </xf>
    <xf numFmtId="0" fontId="0" fillId="0" borderId="44" xfId="0" applyBorder="1" applyAlignment="1">
      <alignment wrapText="1"/>
    </xf>
    <xf numFmtId="0" fontId="0" fillId="0" borderId="45" xfId="0" applyBorder="1" applyAlignment="1">
      <alignment wrapText="1"/>
    </xf>
    <xf numFmtId="0" fontId="0" fillId="0" borderId="46" xfId="0" applyBorder="1" applyAlignment="1">
      <alignment wrapText="1"/>
    </xf>
    <xf numFmtId="0" fontId="0" fillId="0" borderId="47" xfId="0" applyBorder="1" applyAlignment="1">
      <alignment wrapText="1"/>
    </xf>
    <xf numFmtId="0" fontId="0" fillId="15" borderId="9" xfId="0" applyFill="1" applyBorder="1" applyAlignment="1">
      <alignment vertical="center" wrapText="1"/>
    </xf>
    <xf numFmtId="0" fontId="0" fillId="16" borderId="9" xfId="0" applyFill="1" applyBorder="1" applyAlignment="1">
      <alignment vertical="center" wrapText="1"/>
    </xf>
    <xf numFmtId="0" fontId="15" fillId="0" borderId="10" xfId="0" applyFont="1" applyBorder="1" applyAlignment="1">
      <alignment vertical="center" wrapText="1"/>
    </xf>
    <xf numFmtId="0" fontId="15" fillId="5" borderId="10" xfId="0" applyFont="1" applyFill="1" applyBorder="1" applyAlignment="1">
      <alignment wrapText="1"/>
    </xf>
    <xf numFmtId="0" fontId="17" fillId="0" borderId="10" xfId="0" applyFont="1" applyBorder="1" applyAlignment="1">
      <alignment vertical="center" wrapText="1"/>
    </xf>
    <xf numFmtId="0" fontId="15" fillId="0" borderId="0" xfId="0" applyFont="1"/>
    <xf numFmtId="0" fontId="15" fillId="5" borderId="51" xfId="0" applyFont="1" applyFill="1" applyBorder="1" applyAlignment="1">
      <alignment wrapText="1"/>
    </xf>
    <xf numFmtId="0" fontId="15" fillId="5" borderId="7" xfId="0" applyFont="1" applyFill="1" applyBorder="1" applyAlignment="1">
      <alignment wrapText="1"/>
    </xf>
    <xf numFmtId="0" fontId="15" fillId="5" borderId="49" xfId="0" applyFont="1" applyFill="1" applyBorder="1" applyAlignment="1">
      <alignment wrapText="1"/>
    </xf>
    <xf numFmtId="0" fontId="15" fillId="0" borderId="7" xfId="0" applyFont="1" applyBorder="1" applyAlignment="1">
      <alignment vertical="center" wrapText="1"/>
    </xf>
    <xf numFmtId="0" fontId="15" fillId="0" borderId="13" xfId="0" applyFont="1" applyBorder="1" applyAlignment="1">
      <alignment vertical="center" wrapText="1"/>
    </xf>
    <xf numFmtId="0" fontId="15" fillId="5" borderId="13" xfId="0" applyFont="1" applyFill="1" applyBorder="1" applyAlignment="1">
      <alignment wrapText="1"/>
    </xf>
    <xf numFmtId="0" fontId="15" fillId="5" borderId="48" xfId="0" applyFont="1" applyFill="1" applyBorder="1" applyAlignment="1">
      <alignment wrapText="1"/>
    </xf>
    <xf numFmtId="0" fontId="17" fillId="0" borderId="7" xfId="0" applyFont="1" applyBorder="1" applyAlignment="1">
      <alignment vertical="center" wrapText="1"/>
    </xf>
    <xf numFmtId="0" fontId="17" fillId="0" borderId="13" xfId="0" applyFont="1" applyBorder="1" applyAlignment="1">
      <alignment vertical="center" wrapText="1"/>
    </xf>
    <xf numFmtId="0" fontId="0" fillId="17" borderId="46" xfId="0" applyFill="1" applyBorder="1" applyAlignment="1">
      <alignment vertical="center" wrapText="1"/>
    </xf>
    <xf numFmtId="0" fontId="0" fillId="11" borderId="46" xfId="0" applyFill="1" applyBorder="1" applyAlignment="1">
      <alignment vertical="center" wrapText="1"/>
    </xf>
    <xf numFmtId="0" fontId="0" fillId="10" borderId="25" xfId="0" applyFill="1" applyBorder="1" applyAlignment="1">
      <alignment wrapText="1"/>
    </xf>
    <xf numFmtId="0" fontId="0" fillId="10" borderId="54" xfId="0" applyFill="1" applyBorder="1" applyAlignment="1">
      <alignment wrapText="1"/>
    </xf>
    <xf numFmtId="0" fontId="1" fillId="0" borderId="55" xfId="0" applyFont="1" applyBorder="1" applyAlignment="1">
      <alignment vertical="center" wrapText="1"/>
    </xf>
    <xf numFmtId="0" fontId="1" fillId="0" borderId="55" xfId="0" applyFont="1" applyBorder="1" applyAlignment="1">
      <alignment horizontal="left" vertical="center" wrapText="1"/>
    </xf>
    <xf numFmtId="0" fontId="1" fillId="0" borderId="38" xfId="0" applyFont="1" applyBorder="1" applyAlignment="1">
      <alignment vertical="center" wrapText="1"/>
    </xf>
    <xf numFmtId="0" fontId="4" fillId="2" borderId="55"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1" fillId="4" borderId="39" xfId="0" applyFont="1" applyFill="1" applyBorder="1" applyAlignment="1">
      <alignment horizontal="center" wrapText="1"/>
    </xf>
    <xf numFmtId="0" fontId="0" fillId="10" borderId="56" xfId="0" applyFill="1" applyBorder="1" applyAlignment="1">
      <alignment wrapText="1"/>
    </xf>
    <xf numFmtId="0" fontId="0" fillId="10" borderId="49" xfId="0" applyFill="1" applyBorder="1" applyAlignment="1">
      <alignment wrapText="1"/>
    </xf>
    <xf numFmtId="0" fontId="0" fillId="5" borderId="49" xfId="0" applyFill="1" applyBorder="1" applyAlignment="1">
      <alignment wrapText="1"/>
    </xf>
    <xf numFmtId="0" fontId="0" fillId="6" borderId="43" xfId="0" applyFill="1" applyBorder="1" applyAlignment="1">
      <alignment wrapText="1"/>
    </xf>
    <xf numFmtId="0" fontId="0" fillId="17" borderId="45" xfId="0" applyFill="1" applyBorder="1" applyAlignment="1">
      <alignment vertical="center" wrapText="1"/>
    </xf>
    <xf numFmtId="0" fontId="6" fillId="0" borderId="7" xfId="0" applyFont="1" applyBorder="1" applyAlignment="1">
      <alignment vertical="center" wrapText="1"/>
    </xf>
    <xf numFmtId="0" fontId="0" fillId="10" borderId="51" xfId="0" applyFill="1" applyBorder="1" applyAlignment="1">
      <alignment wrapText="1"/>
    </xf>
    <xf numFmtId="0" fontId="0" fillId="10" borderId="7" xfId="0" applyFill="1" applyBorder="1" applyAlignment="1">
      <alignment wrapText="1"/>
    </xf>
    <xf numFmtId="0" fontId="0" fillId="5" borderId="7" xfId="0" applyFill="1" applyBorder="1" applyAlignment="1">
      <alignment wrapText="1"/>
    </xf>
    <xf numFmtId="0" fontId="0" fillId="6" borderId="8" xfId="0" applyFill="1" applyBorder="1" applyAlignment="1">
      <alignment wrapText="1"/>
    </xf>
    <xf numFmtId="0" fontId="0" fillId="11" borderId="45" xfId="0" applyFill="1" applyBorder="1" applyAlignment="1">
      <alignment vertical="center" wrapText="1"/>
    </xf>
    <xf numFmtId="0" fontId="0" fillId="11" borderId="47" xfId="0" applyFill="1" applyBorder="1" applyAlignment="1">
      <alignment vertical="center" wrapText="1"/>
    </xf>
    <xf numFmtId="0" fontId="0" fillId="10" borderId="7" xfId="0" applyFill="1" applyBorder="1" applyAlignment="1"/>
    <xf numFmtId="0" fontId="19" fillId="19" borderId="49" xfId="0" applyFont="1" applyFill="1" applyBorder="1" applyAlignment="1">
      <alignment vertical="center" wrapText="1"/>
    </xf>
    <xf numFmtId="0" fontId="19" fillId="19" borderId="10" xfId="0" applyFont="1" applyFill="1" applyBorder="1" applyAlignment="1">
      <alignment vertical="center" wrapText="1"/>
    </xf>
    <xf numFmtId="0" fontId="19" fillId="19" borderId="48" xfId="0" applyFont="1" applyFill="1" applyBorder="1" applyAlignment="1">
      <alignment vertical="center" wrapText="1"/>
    </xf>
    <xf numFmtId="0" fontId="0" fillId="10" borderId="4" xfId="0" applyFill="1" applyBorder="1" applyAlignment="1">
      <alignment wrapText="1"/>
    </xf>
    <xf numFmtId="0" fontId="0" fillId="10" borderId="48" xfId="0" applyFill="1" applyBorder="1" applyAlignment="1">
      <alignment wrapText="1"/>
    </xf>
    <xf numFmtId="0" fontId="0" fillId="5" borderId="48" xfId="0" applyFill="1" applyBorder="1" applyAlignment="1">
      <alignment wrapText="1"/>
    </xf>
    <xf numFmtId="0" fontId="0" fillId="6" borderId="53" xfId="0" applyFill="1" applyBorder="1" applyAlignment="1">
      <alignment wrapText="1"/>
    </xf>
    <xf numFmtId="0" fontId="5" fillId="4" borderId="36" xfId="0" applyFont="1" applyFill="1" applyBorder="1"/>
    <xf numFmtId="0" fontId="5" fillId="4" borderId="36" xfId="0" applyFont="1" applyFill="1" applyBorder="1" applyAlignment="1">
      <alignment wrapText="1"/>
    </xf>
    <xf numFmtId="0" fontId="5" fillId="4" borderId="16" xfId="0" applyFont="1" applyFill="1" applyBorder="1" applyAlignment="1">
      <alignment wrapText="1"/>
    </xf>
    <xf numFmtId="0" fontId="0" fillId="8" borderId="16" xfId="0" applyFill="1" applyBorder="1" applyAlignment="1">
      <alignment wrapText="1"/>
    </xf>
    <xf numFmtId="0" fontId="0" fillId="4" borderId="37" xfId="0" applyFill="1" applyBorder="1" applyAlignment="1">
      <alignment wrapText="1"/>
    </xf>
    <xf numFmtId="0" fontId="6" fillId="0" borderId="55" xfId="0" applyFont="1" applyBorder="1" applyAlignment="1">
      <alignment vertical="center" wrapText="1"/>
    </xf>
    <xf numFmtId="0" fontId="0" fillId="10" borderId="58" xfId="0" applyFill="1" applyBorder="1" applyAlignment="1">
      <alignment wrapText="1"/>
    </xf>
    <xf numFmtId="0" fontId="0" fillId="10" borderId="55" xfId="0" applyFill="1" applyBorder="1" applyAlignment="1">
      <alignment wrapText="1"/>
    </xf>
    <xf numFmtId="0" fontId="15" fillId="5" borderId="55" xfId="0" applyFont="1" applyFill="1" applyBorder="1" applyAlignment="1">
      <alignment wrapText="1"/>
    </xf>
    <xf numFmtId="0" fontId="0" fillId="5" borderId="55" xfId="0" applyFill="1" applyBorder="1" applyAlignment="1">
      <alignment wrapText="1"/>
    </xf>
    <xf numFmtId="0" fontId="0" fillId="6" borderId="39" xfId="0" applyFill="1" applyBorder="1" applyAlignment="1">
      <alignment wrapText="1"/>
    </xf>
    <xf numFmtId="0" fontId="0" fillId="15" borderId="6" xfId="0" applyFill="1" applyBorder="1" applyAlignment="1">
      <alignment vertical="center" wrapText="1"/>
    </xf>
    <xf numFmtId="0" fontId="0" fillId="15" borderId="12" xfId="0" applyFill="1" applyBorder="1" applyAlignment="1">
      <alignment vertical="center" wrapText="1"/>
    </xf>
    <xf numFmtId="0" fontId="17" fillId="18" borderId="10" xfId="0" applyFont="1" applyFill="1" applyBorder="1" applyAlignment="1">
      <alignment vertical="center" wrapText="1"/>
    </xf>
    <xf numFmtId="0" fontId="17" fillId="0" borderId="55" xfId="0" applyFont="1" applyBorder="1" applyAlignment="1">
      <alignment vertical="center" wrapText="1"/>
    </xf>
    <xf numFmtId="0" fontId="21" fillId="19" borderId="10" xfId="0" applyFont="1" applyFill="1" applyBorder="1" applyAlignment="1">
      <alignment vertical="center" wrapText="1"/>
    </xf>
    <xf numFmtId="0" fontId="22" fillId="0" borderId="38" xfId="0" applyFont="1" applyBorder="1" applyAlignment="1">
      <alignment vertical="center" wrapText="1"/>
    </xf>
    <xf numFmtId="0" fontId="22" fillId="0" borderId="55" xfId="0" applyFont="1" applyBorder="1" applyAlignment="1">
      <alignment vertical="center" wrapText="1"/>
    </xf>
    <xf numFmtId="0" fontId="9" fillId="0" borderId="0" xfId="0" applyFont="1"/>
    <xf numFmtId="0" fontId="15" fillId="0" borderId="18" xfId="0" applyFont="1" applyBorder="1"/>
    <xf numFmtId="0" fontId="15" fillId="0" borderId="57" xfId="0" applyFont="1" applyBorder="1"/>
    <xf numFmtId="0" fontId="21" fillId="19" borderId="6" xfId="0" applyFont="1" applyFill="1" applyBorder="1" applyAlignment="1">
      <alignment vertical="center" wrapText="1"/>
    </xf>
    <xf numFmtId="0" fontId="21" fillId="19" borderId="7" xfId="0" applyFont="1" applyFill="1" applyBorder="1" applyAlignment="1">
      <alignment vertical="center" wrapText="1"/>
    </xf>
    <xf numFmtId="0" fontId="0" fillId="5" borderId="8" xfId="0" applyFill="1" applyBorder="1" applyAlignment="1">
      <alignment wrapText="1"/>
    </xf>
    <xf numFmtId="0" fontId="21" fillId="19" borderId="9" xfId="0" applyFont="1" applyFill="1" applyBorder="1" applyAlignment="1">
      <alignment vertical="center" wrapText="1"/>
    </xf>
    <xf numFmtId="0" fontId="0" fillId="5" borderId="11" xfId="0" applyFill="1" applyBorder="1" applyAlignment="1">
      <alignment wrapText="1"/>
    </xf>
    <xf numFmtId="0" fontId="21" fillId="19" borderId="12" xfId="0" applyFont="1" applyFill="1" applyBorder="1" applyAlignment="1">
      <alignment vertical="center" wrapText="1"/>
    </xf>
    <xf numFmtId="0" fontId="21" fillId="19" borderId="13" xfId="0" applyFont="1" applyFill="1" applyBorder="1" applyAlignment="1">
      <alignment vertical="center" wrapText="1"/>
    </xf>
    <xf numFmtId="0" fontId="0" fillId="5" borderId="14" xfId="0" applyFill="1" applyBorder="1" applyAlignment="1">
      <alignment wrapText="1"/>
    </xf>
    <xf numFmtId="0" fontId="23" fillId="0" borderId="10" xfId="0" applyFont="1" applyBorder="1" applyAlignment="1">
      <alignment vertical="center" wrapText="1"/>
    </xf>
    <xf numFmtId="0" fontId="24" fillId="10" borderId="10" xfId="0" applyFont="1" applyFill="1" applyBorder="1" applyAlignment="1">
      <alignment vertical="center" wrapText="1"/>
    </xf>
    <xf numFmtId="0" fontId="15" fillId="5" borderId="58" xfId="0" applyFont="1" applyFill="1" applyBorder="1" applyAlignment="1">
      <alignment wrapText="1"/>
    </xf>
    <xf numFmtId="0" fontId="19" fillId="10" borderId="49" xfId="0" applyFont="1" applyFill="1" applyBorder="1" applyAlignment="1">
      <alignment vertical="center" wrapText="1"/>
    </xf>
    <xf numFmtId="0" fontId="0" fillId="10" borderId="60" xfId="0" applyFill="1" applyBorder="1" applyAlignment="1">
      <alignment wrapText="1"/>
    </xf>
    <xf numFmtId="0" fontId="0" fillId="10" borderId="59" xfId="0" applyFill="1" applyBorder="1" applyAlignment="1">
      <alignment wrapText="1"/>
    </xf>
    <xf numFmtId="0" fontId="15" fillId="5" borderId="59" xfId="0" applyFont="1" applyFill="1" applyBorder="1" applyAlignment="1">
      <alignment wrapText="1"/>
    </xf>
    <xf numFmtId="0" fontId="0" fillId="5" borderId="59" xfId="0" applyFill="1" applyBorder="1" applyAlignment="1">
      <alignment wrapText="1"/>
    </xf>
    <xf numFmtId="0" fontId="19" fillId="10" borderId="10" xfId="0" applyFont="1" applyFill="1" applyBorder="1" applyAlignment="1">
      <alignment vertical="center" wrapText="1"/>
    </xf>
    <xf numFmtId="0" fontId="19" fillId="10" borderId="48" xfId="0" applyFont="1" applyFill="1" applyBorder="1" applyAlignment="1">
      <alignment vertical="center" wrapText="1"/>
    </xf>
    <xf numFmtId="0" fontId="0" fillId="5" borderId="39" xfId="0" applyFill="1" applyBorder="1" applyAlignment="1">
      <alignment wrapText="1"/>
    </xf>
    <xf numFmtId="0" fontId="22" fillId="0" borderId="0" xfId="0" applyFont="1" applyAlignment="1">
      <alignment vertical="center"/>
    </xf>
    <xf numFmtId="0" fontId="16" fillId="2" borderId="55"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0" borderId="10" xfId="0" applyFont="1" applyBorder="1" applyAlignment="1">
      <alignment horizontal="left" vertical="center"/>
    </xf>
    <xf numFmtId="0" fontId="9" fillId="0" borderId="10" xfId="0" applyFont="1" applyBorder="1" applyAlignment="1">
      <alignment vertical="center" wrapText="1"/>
    </xf>
    <xf numFmtId="0" fontId="9" fillId="0" borderId="10" xfId="0" applyFont="1" applyBorder="1" applyAlignment="1">
      <alignment horizontal="right" vertical="center"/>
    </xf>
    <xf numFmtId="0" fontId="9" fillId="10" borderId="10" xfId="0" applyFont="1" applyFill="1" applyBorder="1" applyAlignment="1">
      <alignment horizontal="center" vertical="center"/>
    </xf>
    <xf numFmtId="0" fontId="0" fillId="0" borderId="10" xfId="0" applyFont="1" applyFill="1" applyBorder="1" applyAlignment="1">
      <alignment horizontal="right" wrapText="1"/>
    </xf>
    <xf numFmtId="0" fontId="27" fillId="19" borderId="48" xfId="0" applyFont="1" applyFill="1" applyBorder="1" applyAlignment="1">
      <alignment vertical="center" wrapText="1"/>
    </xf>
    <xf numFmtId="0" fontId="27" fillId="19" borderId="10" xfId="0" applyFont="1" applyFill="1" applyBorder="1" applyAlignment="1">
      <alignment vertical="center" wrapText="1"/>
    </xf>
    <xf numFmtId="0" fontId="27" fillId="19" borderId="49" xfId="0" applyFont="1" applyFill="1" applyBorder="1" applyAlignment="1">
      <alignment vertical="center" wrapText="1"/>
    </xf>
    <xf numFmtId="0" fontId="0" fillId="0" borderId="0" xfId="0" applyBorder="1"/>
    <xf numFmtId="0" fontId="29" fillId="0" borderId="0" xfId="0" applyFont="1" applyBorder="1" applyAlignment="1">
      <alignment horizontal="center" vertical="center" wrapText="1"/>
    </xf>
    <xf numFmtId="0" fontId="16" fillId="3" borderId="40" xfId="0" applyFont="1" applyFill="1" applyBorder="1" applyAlignment="1">
      <alignment horizontal="center" vertical="center" wrapText="1"/>
    </xf>
    <xf numFmtId="0" fontId="31" fillId="0" borderId="0" xfId="0" applyFont="1" applyAlignment="1">
      <alignment wrapText="1"/>
    </xf>
    <xf numFmtId="0" fontId="32" fillId="0" borderId="0" xfId="0" applyFont="1" applyAlignment="1">
      <alignment wrapText="1"/>
    </xf>
    <xf numFmtId="0" fontId="32" fillId="0" borderId="0" xfId="0" applyFont="1"/>
    <xf numFmtId="0" fontId="32" fillId="0" borderId="0" xfId="0" applyFont="1" applyAlignment="1">
      <alignment horizontal="left" vertical="center" indent="4"/>
    </xf>
    <xf numFmtId="0" fontId="34" fillId="19" borderId="0" xfId="0" applyFont="1" applyFill="1" applyAlignment="1">
      <alignment wrapText="1"/>
    </xf>
    <xf numFmtId="0" fontId="34" fillId="22" borderId="0" xfId="0" applyFont="1" applyFill="1" applyAlignment="1">
      <alignment wrapText="1"/>
    </xf>
    <xf numFmtId="0" fontId="34" fillId="23" borderId="0" xfId="0" applyFont="1" applyFill="1" applyAlignment="1">
      <alignment wrapText="1"/>
    </xf>
    <xf numFmtId="0" fontId="32" fillId="19" borderId="0" xfId="0" applyFont="1" applyFill="1" applyAlignment="1">
      <alignment wrapText="1"/>
    </xf>
    <xf numFmtId="0" fontId="32" fillId="23" borderId="0" xfId="0" applyFont="1" applyFill="1" applyAlignment="1">
      <alignment wrapText="1"/>
    </xf>
    <xf numFmtId="0" fontId="37" fillId="0" borderId="0" xfId="0" applyFont="1" applyAlignment="1">
      <alignment wrapText="1"/>
    </xf>
    <xf numFmtId="0" fontId="32" fillId="0" borderId="0" xfId="0" applyFont="1" applyAlignment="1">
      <alignment horizontal="left" wrapText="1" indent="2"/>
    </xf>
    <xf numFmtId="0" fontId="2" fillId="0" borderId="0" xfId="0" applyFont="1" applyAlignment="1">
      <alignment horizontal="center" vertical="center" wrapText="1"/>
    </xf>
    <xf numFmtId="0" fontId="1" fillId="0" borderId="0" xfId="0" applyFont="1" applyAlignment="1">
      <alignment horizontal="center" vertical="center" wrapText="1"/>
    </xf>
    <xf numFmtId="0" fontId="4" fillId="3" borderId="3" xfId="0" applyFont="1" applyFill="1" applyBorder="1" applyAlignment="1">
      <alignment horizontal="center" vertical="center" wrapText="1"/>
    </xf>
    <xf numFmtId="0" fontId="0" fillId="0" borderId="10" xfId="0" applyBorder="1" applyAlignment="1">
      <alignment horizontal="center"/>
    </xf>
    <xf numFmtId="0" fontId="1" fillId="0" borderId="0" xfId="0" applyFont="1" applyAlignment="1">
      <alignment horizontal="left" vertical="center" wrapText="1"/>
    </xf>
    <xf numFmtId="0" fontId="0" fillId="0" borderId="10" xfId="0" applyBorder="1" applyAlignment="1">
      <alignment horizontal="center" vertical="center"/>
    </xf>
    <xf numFmtId="0" fontId="0" fillId="0" borderId="0" xfId="0" applyAlignment="1">
      <alignment horizontal="center" vertical="center" wrapText="1"/>
    </xf>
    <xf numFmtId="0" fontId="38" fillId="0" borderId="0" xfId="0" applyFont="1" applyAlignment="1">
      <alignment horizontal="left" vertical="center" indent="4"/>
    </xf>
    <xf numFmtId="0" fontId="38" fillId="0" borderId="0" xfId="0" applyFont="1" applyAlignment="1">
      <alignment horizontal="left" vertical="center" wrapText="1" indent="4"/>
    </xf>
    <xf numFmtId="0" fontId="39" fillId="22" borderId="0" xfId="0" applyFont="1" applyFill="1" applyAlignment="1">
      <alignment wrapText="1"/>
    </xf>
    <xf numFmtId="0" fontId="41" fillId="0" borderId="0" xfId="0" applyFont="1" applyAlignment="1">
      <alignment horizontal="left" vertical="center"/>
    </xf>
    <xf numFmtId="0" fontId="0" fillId="0" borderId="0" xfId="0" applyAlignment="1">
      <alignment horizontal="left"/>
    </xf>
    <xf numFmtId="0" fontId="42" fillId="0" borderId="0" xfId="0" applyFont="1" applyAlignment="1">
      <alignment horizontal="left" vertical="center"/>
    </xf>
    <xf numFmtId="0" fontId="40" fillId="0" borderId="0" xfId="0" applyFont="1" applyAlignment="1">
      <alignment horizontal="left" vertical="center"/>
    </xf>
    <xf numFmtId="0" fontId="44" fillId="0" borderId="0" xfId="0" applyFont="1" applyAlignment="1">
      <alignment horizontal="left" vertical="center"/>
    </xf>
    <xf numFmtId="0" fontId="29" fillId="0" borderId="0" xfId="0" applyFont="1" applyAlignment="1">
      <alignment horizontal="left" vertical="center"/>
    </xf>
    <xf numFmtId="0" fontId="44" fillId="0" borderId="61" xfId="0" applyFont="1" applyBorder="1" applyAlignment="1">
      <alignment horizontal="left" vertical="center"/>
    </xf>
    <xf numFmtId="0" fontId="0" fillId="0" borderId="61" xfId="0" applyBorder="1" applyAlignment="1">
      <alignment horizontal="left"/>
    </xf>
    <xf numFmtId="0" fontId="0" fillId="0" borderId="61" xfId="0" applyBorder="1"/>
    <xf numFmtId="0" fontId="0" fillId="0" borderId="0" xfId="0" applyAlignment="1">
      <alignment horizontal="center" vertical="center" wrapText="1"/>
    </xf>
    <xf numFmtId="0" fontId="0" fillId="10" borderId="49" xfId="0" applyFill="1" applyBorder="1" applyAlignment="1"/>
    <xf numFmtId="0" fontId="0" fillId="5" borderId="53" xfId="0" applyFill="1" applyBorder="1" applyAlignment="1">
      <alignment wrapText="1"/>
    </xf>
    <xf numFmtId="0" fontId="0" fillId="5" borderId="43" xfId="0" applyFill="1" applyBorder="1" applyAlignment="1">
      <alignment wrapText="1"/>
    </xf>
    <xf numFmtId="0" fontId="0" fillId="0" borderId="0" xfId="0" applyFill="1"/>
    <xf numFmtId="0" fontId="0" fillId="0" borderId="0" xfId="0" applyFill="1" applyBorder="1" applyAlignment="1">
      <alignment vertical="top" wrapText="1"/>
    </xf>
    <xf numFmtId="0" fontId="0" fillId="0" borderId="0" xfId="0" applyFill="1" applyBorder="1" applyAlignment="1">
      <alignment vertical="top"/>
    </xf>
    <xf numFmtId="0" fontId="0" fillId="0" borderId="0" xfId="0" applyFill="1" applyBorder="1" applyAlignment="1">
      <alignment horizontal="center" vertical="top" wrapText="1"/>
    </xf>
    <xf numFmtId="0" fontId="0" fillId="0" borderId="0" xfId="0" applyFill="1" applyBorder="1"/>
    <xf numFmtId="0" fontId="0" fillId="0" borderId="0" xfId="0" applyFill="1" applyBorder="1" applyAlignment="1">
      <alignment horizontal="left" vertical="top"/>
    </xf>
    <xf numFmtId="0" fontId="0" fillId="0" borderId="0" xfId="0" applyFill="1" applyBorder="1" applyAlignment="1">
      <alignment horizontal="left" vertical="top" indent="1"/>
    </xf>
    <xf numFmtId="0" fontId="0" fillId="0" borderId="0" xfId="0" applyFill="1" applyBorder="1" applyAlignment="1">
      <alignment horizontal="center"/>
    </xf>
    <xf numFmtId="0" fontId="1" fillId="0" borderId="0" xfId="0" applyFont="1" applyFill="1" applyAlignment="1">
      <alignment vertical="center"/>
    </xf>
    <xf numFmtId="0" fontId="23" fillId="0" borderId="10" xfId="0" applyFont="1" applyFill="1" applyBorder="1" applyAlignment="1">
      <alignment vertical="center" wrapText="1"/>
    </xf>
    <xf numFmtId="0" fontId="0" fillId="21" borderId="1" xfId="0" applyFill="1" applyBorder="1" applyAlignment="1">
      <alignment vertical="center" wrapText="1"/>
    </xf>
    <xf numFmtId="0" fontId="19" fillId="10" borderId="59" xfId="0" applyFont="1" applyFill="1" applyBorder="1" applyAlignment="1">
      <alignment vertical="center" wrapText="1"/>
    </xf>
    <xf numFmtId="0" fontId="27" fillId="19" borderId="59" xfId="0" applyFont="1" applyFill="1" applyBorder="1" applyAlignment="1">
      <alignment vertical="center" wrapText="1"/>
    </xf>
    <xf numFmtId="0" fontId="0" fillId="16" borderId="6" xfId="0" applyFill="1" applyBorder="1" applyAlignment="1">
      <alignment vertical="center" wrapText="1"/>
    </xf>
    <xf numFmtId="0" fontId="0" fillId="16" borderId="12" xfId="0" applyFill="1" applyBorder="1" applyAlignment="1">
      <alignment vertical="center" wrapText="1"/>
    </xf>
    <xf numFmtId="0" fontId="6" fillId="0" borderId="13" xfId="0" applyFont="1" applyBorder="1" applyAlignment="1">
      <alignment vertical="center" wrapText="1"/>
    </xf>
    <xf numFmtId="0" fontId="0" fillId="20" borderId="6" xfId="0" applyFill="1" applyBorder="1" applyAlignment="1">
      <alignment vertical="center" wrapText="1"/>
    </xf>
    <xf numFmtId="0" fontId="0" fillId="20" borderId="12" xfId="0" applyFill="1" applyBorder="1" applyAlignment="1">
      <alignment vertical="center" wrapText="1"/>
    </xf>
    <xf numFmtId="0" fontId="0" fillId="14" borderId="6" xfId="0" applyFill="1" applyBorder="1" applyAlignment="1">
      <alignment vertical="center" wrapText="1"/>
    </xf>
    <xf numFmtId="0" fontId="0" fillId="14" borderId="9" xfId="0" applyFill="1" applyBorder="1" applyAlignment="1">
      <alignment vertical="center" wrapText="1"/>
    </xf>
    <xf numFmtId="0" fontId="0" fillId="14" borderId="12" xfId="0" applyFill="1" applyBorder="1" applyAlignment="1">
      <alignment vertical="center" wrapText="1"/>
    </xf>
    <xf numFmtId="0" fontId="0" fillId="13" borderId="6" xfId="0" applyFill="1" applyBorder="1" applyAlignment="1">
      <alignment vertical="center" wrapText="1"/>
    </xf>
    <xf numFmtId="0" fontId="0" fillId="13" borderId="9" xfId="0" applyFill="1" applyBorder="1" applyAlignment="1">
      <alignment vertical="center" wrapText="1"/>
    </xf>
    <xf numFmtId="0" fontId="0" fillId="13" borderId="12" xfId="0" applyFill="1" applyBorder="1" applyAlignment="1">
      <alignment vertical="center" wrapText="1"/>
    </xf>
    <xf numFmtId="0" fontId="0" fillId="12" borderId="6" xfId="0" applyFill="1" applyBorder="1" applyAlignment="1">
      <alignment vertical="center" wrapText="1"/>
    </xf>
    <xf numFmtId="0" fontId="0" fillId="12" borderId="12" xfId="0" applyFill="1" applyBorder="1" applyAlignment="1">
      <alignment vertical="center" wrapText="1"/>
    </xf>
    <xf numFmtId="0" fontId="0" fillId="21" borderId="9" xfId="0" applyFill="1" applyBorder="1" applyAlignment="1">
      <alignment vertical="center" wrapText="1"/>
    </xf>
    <xf numFmtId="0" fontId="0" fillId="21" borderId="12" xfId="0" applyFill="1" applyBorder="1" applyAlignment="1">
      <alignment vertical="center" wrapText="1"/>
    </xf>
    <xf numFmtId="0" fontId="0" fillId="0" borderId="0" xfId="0" applyBorder="1" applyAlignment="1">
      <alignment vertical="center"/>
    </xf>
    <xf numFmtId="0" fontId="47" fillId="0" borderId="0" xfId="0" applyFont="1" applyBorder="1" applyAlignment="1">
      <alignment horizontal="center" vertical="center" wrapText="1"/>
    </xf>
    <xf numFmtId="0" fontId="9" fillId="0" borderId="0" xfId="0" applyFont="1" applyBorder="1" applyAlignment="1">
      <alignment vertical="center"/>
    </xf>
    <xf numFmtId="0" fontId="9" fillId="0" borderId="0" xfId="0" applyFont="1" applyAlignment="1">
      <alignment vertical="center"/>
    </xf>
    <xf numFmtId="0" fontId="10" fillId="0" borderId="21" xfId="0" applyFont="1" applyBorder="1" applyAlignment="1">
      <alignment vertical="center" wrapText="1"/>
    </xf>
    <xf numFmtId="0" fontId="10" fillId="0" borderId="22" xfId="0" applyFont="1" applyBorder="1" applyAlignment="1">
      <alignment vertical="center" wrapText="1"/>
    </xf>
    <xf numFmtId="0" fontId="10" fillId="0" borderId="20" xfId="0" applyFont="1" applyBorder="1" applyAlignment="1">
      <alignment vertical="center" wrapText="1"/>
    </xf>
    <xf numFmtId="0" fontId="10" fillId="0" borderId="0" xfId="0" applyFont="1" applyBorder="1" applyAlignment="1">
      <alignment vertical="center" wrapText="1"/>
    </xf>
    <xf numFmtId="0" fontId="22" fillId="0" borderId="10" xfId="0" applyFont="1" applyBorder="1" applyAlignment="1">
      <alignment vertical="center" wrapText="1"/>
    </xf>
    <xf numFmtId="0" fontId="22" fillId="0" borderId="10" xfId="0" applyFont="1" applyBorder="1" applyAlignment="1">
      <alignment horizontal="left" vertical="center" wrapText="1"/>
    </xf>
    <xf numFmtId="0" fontId="22" fillId="0" borderId="10" xfId="0" applyFont="1" applyBorder="1" applyAlignment="1">
      <alignment vertical="center"/>
    </xf>
    <xf numFmtId="0" fontId="9" fillId="17" borderId="10" xfId="0" applyFont="1" applyFill="1" applyBorder="1" applyAlignment="1">
      <alignment vertical="center" wrapText="1"/>
    </xf>
    <xf numFmtId="0" fontId="9" fillId="11" borderId="10" xfId="0" applyFont="1" applyFill="1" applyBorder="1" applyAlignment="1">
      <alignment vertical="center" wrapText="1"/>
    </xf>
    <xf numFmtId="0" fontId="9" fillId="21" borderId="10" xfId="0" applyFont="1" applyFill="1" applyBorder="1" applyAlignment="1">
      <alignment vertical="center" wrapText="1"/>
    </xf>
    <xf numFmtId="0" fontId="9" fillId="12" borderId="10" xfId="0" applyFont="1" applyFill="1" applyBorder="1" applyAlignment="1">
      <alignment vertical="center" wrapText="1"/>
    </xf>
    <xf numFmtId="0" fontId="9" fillId="13" borderId="10" xfId="0" applyFont="1" applyFill="1" applyBorder="1" applyAlignment="1">
      <alignment vertical="center" wrapText="1"/>
    </xf>
    <xf numFmtId="0" fontId="9" fillId="14" borderId="10" xfId="0" applyFont="1" applyFill="1" applyBorder="1" applyAlignment="1">
      <alignment vertical="center" wrapText="1"/>
    </xf>
    <xf numFmtId="0" fontId="9" fillId="20" borderId="10" xfId="0" applyFont="1" applyFill="1" applyBorder="1" applyAlignment="1">
      <alignment vertical="center" wrapText="1"/>
    </xf>
    <xf numFmtId="0" fontId="9" fillId="15" borderId="10" xfId="0" applyFont="1" applyFill="1" applyBorder="1" applyAlignment="1">
      <alignment vertical="center" wrapText="1"/>
    </xf>
    <xf numFmtId="0" fontId="9" fillId="16" borderId="10" xfId="0" applyFont="1" applyFill="1" applyBorder="1" applyAlignment="1">
      <alignment vertical="center" wrapText="1"/>
    </xf>
    <xf numFmtId="0" fontId="24" fillId="19" borderId="10" xfId="0" applyFont="1" applyFill="1" applyBorder="1" applyAlignment="1">
      <alignment vertical="center" wrapText="1"/>
    </xf>
    <xf numFmtId="0" fontId="9" fillId="0" borderId="10" xfId="0" applyFont="1" applyBorder="1" applyAlignment="1">
      <alignment wrapText="1"/>
    </xf>
    <xf numFmtId="0" fontId="9" fillId="0" borderId="0" xfId="0" applyFont="1" applyFill="1" applyBorder="1" applyAlignment="1">
      <alignment wrapText="1"/>
    </xf>
    <xf numFmtId="0" fontId="9" fillId="0" borderId="0" xfId="0" applyFont="1" applyBorder="1" applyAlignment="1">
      <alignment wrapText="1"/>
    </xf>
    <xf numFmtId="0" fontId="9" fillId="0" borderId="0" xfId="0" applyFont="1" applyFill="1" applyBorder="1"/>
    <xf numFmtId="0" fontId="0" fillId="0" borderId="62" xfId="0" applyBorder="1" applyAlignment="1">
      <alignment horizontal="left" vertical="center" indent="1"/>
    </xf>
    <xf numFmtId="0" fontId="0" fillId="0" borderId="41" xfId="0" applyBorder="1" applyAlignment="1">
      <alignment horizontal="left" vertical="center" indent="1"/>
    </xf>
    <xf numFmtId="0" fontId="0" fillId="0" borderId="41" xfId="0" applyBorder="1" applyAlignment="1">
      <alignment horizontal="left" vertical="center" wrapText="1" indent="1"/>
    </xf>
    <xf numFmtId="0" fontId="0" fillId="0" borderId="42" xfId="0" applyBorder="1" applyAlignment="1">
      <alignment horizontal="left" vertical="center" indent="1"/>
    </xf>
    <xf numFmtId="0" fontId="9" fillId="0" borderId="10" xfId="0" applyFont="1" applyBorder="1"/>
    <xf numFmtId="0" fontId="9" fillId="0" borderId="10" xfId="0" applyFont="1" applyFill="1" applyBorder="1" applyAlignment="1">
      <alignment vertical="center"/>
    </xf>
    <xf numFmtId="0" fontId="9" fillId="0" borderId="10" xfId="0" applyFont="1" applyFill="1" applyBorder="1" applyAlignment="1">
      <alignment wrapText="1"/>
    </xf>
    <xf numFmtId="0" fontId="9" fillId="0" borderId="10" xfId="0" applyFont="1" applyFill="1" applyBorder="1" applyAlignment="1">
      <alignment vertical="center" wrapText="1"/>
    </xf>
    <xf numFmtId="0" fontId="23" fillId="0" borderId="10" xfId="0" applyFont="1" applyBorder="1" applyAlignment="1">
      <alignment vertical="top" wrapText="1"/>
    </xf>
    <xf numFmtId="0" fontId="9" fillId="0" borderId="48" xfId="0" applyFont="1" applyBorder="1" applyAlignment="1">
      <alignment vertical="center" wrapText="1"/>
    </xf>
    <xf numFmtId="0" fontId="0" fillId="0" borderId="10" xfId="0" applyBorder="1" applyAlignment="1">
      <alignment vertical="center" wrapText="1"/>
    </xf>
    <xf numFmtId="0" fontId="1" fillId="0" borderId="40" xfId="0" applyFont="1" applyBorder="1"/>
    <xf numFmtId="0" fontId="9" fillId="0" borderId="10" xfId="0" applyFont="1" applyBorder="1" applyAlignment="1">
      <alignment vertical="center" wrapText="1"/>
    </xf>
    <xf numFmtId="0" fontId="0" fillId="0" borderId="0" xfId="0" applyBorder="1" applyAlignment="1">
      <alignment horizontal="center" vertical="center"/>
    </xf>
    <xf numFmtId="0" fontId="1" fillId="0" borderId="10" xfId="0" applyFont="1" applyBorder="1"/>
    <xf numFmtId="0" fontId="1" fillId="0" borderId="10" xfId="0" applyFont="1" applyBorder="1" applyAlignment="1">
      <alignment horizontal="center"/>
    </xf>
    <xf numFmtId="0" fontId="1" fillId="0" borderId="10" xfId="0" applyFont="1" applyBorder="1" applyAlignment="1">
      <alignment horizontal="right"/>
    </xf>
    <xf numFmtId="0" fontId="30" fillId="0" borderId="0" xfId="0" applyFont="1" applyFill="1" applyBorder="1" applyAlignment="1">
      <alignment wrapText="1"/>
    </xf>
    <xf numFmtId="0" fontId="23" fillId="0" borderId="49" xfId="0" applyFont="1" applyBorder="1" applyAlignment="1">
      <alignment vertical="center"/>
    </xf>
    <xf numFmtId="0" fontId="4" fillId="0" borderId="40" xfId="0" applyFont="1" applyBorder="1" applyAlignment="1">
      <alignment horizontal="center" vertical="center" wrapText="1"/>
    </xf>
    <xf numFmtId="0" fontId="13" fillId="0" borderId="0" xfId="0" applyFont="1" applyAlignment="1">
      <alignment horizontal="left" wrapText="1"/>
    </xf>
    <xf numFmtId="0" fontId="9" fillId="0" borderId="10" xfId="0" applyFont="1" applyFill="1" applyBorder="1"/>
    <xf numFmtId="0" fontId="1" fillId="0" borderId="0" xfId="0" applyFont="1" applyBorder="1" applyAlignment="1">
      <alignment horizontal="right"/>
    </xf>
    <xf numFmtId="0" fontId="1" fillId="0" borderId="0" xfId="0" applyFont="1" applyBorder="1"/>
    <xf numFmtId="0" fontId="10" fillId="0" borderId="0" xfId="0" applyFont="1" applyBorder="1" applyAlignment="1">
      <alignment horizontal="left" vertical="center" wrapText="1"/>
    </xf>
    <xf numFmtId="0" fontId="9" fillId="0" borderId="0" xfId="0" applyFont="1" applyFill="1" applyBorder="1" applyAlignment="1">
      <alignment horizontal="center"/>
    </xf>
    <xf numFmtId="0" fontId="9" fillId="0" borderId="0" xfId="0" applyFont="1" applyFill="1" applyBorder="1" applyAlignment="1">
      <alignment horizontal="left" vertical="top"/>
    </xf>
    <xf numFmtId="0" fontId="0" fillId="0" borderId="0" xfId="0" applyFill="1" applyBorder="1" applyAlignment="1">
      <alignment horizontal="left"/>
    </xf>
    <xf numFmtId="0" fontId="1" fillId="0" borderId="0" xfId="0" applyFont="1" applyFill="1"/>
    <xf numFmtId="0" fontId="9" fillId="24" borderId="10" xfId="0" applyFont="1" applyFill="1" applyBorder="1" applyAlignment="1">
      <alignment wrapText="1"/>
    </xf>
    <xf numFmtId="0" fontId="9" fillId="25" borderId="10" xfId="0" applyFont="1" applyFill="1" applyBorder="1" applyAlignment="1">
      <alignment wrapText="1"/>
    </xf>
    <xf numFmtId="0" fontId="2"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4" fillId="3" borderId="3"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6" fillId="0" borderId="10" xfId="0" applyFont="1" applyBorder="1" applyAlignment="1">
      <alignment horizontal="center" vertical="center" wrapText="1"/>
    </xf>
    <xf numFmtId="0" fontId="42" fillId="0" borderId="0" xfId="0" applyFont="1" applyAlignment="1">
      <alignment horizontal="left" vertical="center" wrapText="1"/>
    </xf>
    <xf numFmtId="0" fontId="0" fillId="0" borderId="6"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9" fillId="0" borderId="0" xfId="0" applyFont="1" applyBorder="1" applyAlignment="1">
      <alignment horizontal="left" vertical="top" wrapText="1"/>
    </xf>
    <xf numFmtId="0" fontId="1" fillId="0" borderId="0" xfId="0" applyFont="1" applyAlignment="1">
      <alignment horizontal="left" vertical="center" wrapText="1"/>
    </xf>
    <xf numFmtId="0" fontId="13" fillId="0" borderId="0" xfId="0" applyFont="1" applyAlignment="1">
      <alignment horizontal="left"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35" xfId="0" applyBorder="1" applyAlignment="1">
      <alignment horizontal="center"/>
    </xf>
    <xf numFmtId="0" fontId="0" fillId="0" borderId="36" xfId="0" applyBorder="1" applyAlignment="1">
      <alignment horizontal="center"/>
    </xf>
    <xf numFmtId="0" fontId="0" fillId="0" borderId="7" xfId="0" applyBorder="1" applyAlignment="1">
      <alignment horizontal="left" vertical="center"/>
    </xf>
    <xf numFmtId="0" fontId="0" fillId="0" borderId="8" xfId="0" applyBorder="1" applyAlignment="1">
      <alignment horizontal="left" vertical="center"/>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10" fillId="0" borderId="22" xfId="0" applyFont="1" applyBorder="1" applyAlignment="1">
      <alignment horizontal="left" vertical="center" wrapText="1"/>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1" xfId="0" applyBorder="1" applyAlignment="1">
      <alignment horizontal="center" vertical="center" wrapText="1"/>
    </xf>
    <xf numFmtId="0" fontId="0" fillId="0" borderId="26" xfId="0" applyBorder="1" applyAlignment="1">
      <alignment horizontal="center" vertical="center" wrapText="1"/>
    </xf>
    <xf numFmtId="0" fontId="0" fillId="0" borderId="30" xfId="0" applyBorder="1" applyAlignment="1">
      <alignment horizontal="center" vertical="center" wrapText="1"/>
    </xf>
    <xf numFmtId="0" fontId="0" fillId="0" borderId="0" xfId="0" applyAlignment="1">
      <alignment horizontal="center" vertical="center" wrapText="1"/>
    </xf>
    <xf numFmtId="0" fontId="0" fillId="0" borderId="31" xfId="0" applyBorder="1" applyAlignment="1">
      <alignment horizontal="center" vertical="center" wrapText="1"/>
    </xf>
    <xf numFmtId="0" fontId="0" fillId="0" borderId="19" xfId="0" applyBorder="1" applyAlignment="1">
      <alignment horizontal="center" vertical="center" wrapText="1"/>
    </xf>
    <xf numFmtId="0" fontId="10" fillId="0" borderId="27" xfId="0" applyFont="1" applyBorder="1" applyAlignment="1">
      <alignment horizontal="left" vertical="center" wrapText="1"/>
    </xf>
    <xf numFmtId="0" fontId="10" fillId="0" borderId="28" xfId="0" applyFont="1" applyBorder="1" applyAlignment="1">
      <alignment horizontal="left" vertical="center" wrapText="1"/>
    </xf>
    <xf numFmtId="0" fontId="10" fillId="0" borderId="20" xfId="0" applyFont="1" applyBorder="1" applyAlignment="1">
      <alignment horizontal="left" vertical="center"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1" xfId="0" applyFont="1" applyBorder="1" applyAlignment="1">
      <alignment horizontal="left"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1" fillId="0" borderId="0" xfId="0" applyFont="1" applyAlignment="1">
      <alignment horizontal="center" vertical="center"/>
    </xf>
    <xf numFmtId="0" fontId="15" fillId="15" borderId="38" xfId="0" applyFont="1" applyFill="1" applyBorder="1" applyAlignment="1">
      <alignment horizontal="center" vertical="center" textRotation="90" wrapText="1"/>
    </xf>
    <xf numFmtId="0" fontId="15" fillId="15" borderId="50" xfId="0" applyFont="1" applyFill="1" applyBorder="1" applyAlignment="1">
      <alignment horizontal="center" vertical="center" textRotation="90" wrapText="1"/>
    </xf>
    <xf numFmtId="0" fontId="15" fillId="15" borderId="52" xfId="0" applyFont="1" applyFill="1" applyBorder="1" applyAlignment="1">
      <alignment horizontal="center" vertical="center" textRotation="90" wrapText="1"/>
    </xf>
    <xf numFmtId="0" fontId="15" fillId="20" borderId="38" xfId="0" applyFont="1" applyFill="1" applyBorder="1" applyAlignment="1">
      <alignment horizontal="center" vertical="center" textRotation="90" wrapText="1"/>
    </xf>
    <xf numFmtId="0" fontId="15" fillId="20" borderId="52" xfId="0" applyFont="1" applyFill="1" applyBorder="1" applyAlignment="1">
      <alignment horizontal="center" vertical="center" textRotation="90" wrapText="1"/>
    </xf>
    <xf numFmtId="0" fontId="1" fillId="0" borderId="52" xfId="0" applyFont="1" applyBorder="1" applyAlignment="1">
      <alignment horizontal="right"/>
    </xf>
    <xf numFmtId="0" fontId="1" fillId="0" borderId="18" xfId="0" applyFont="1" applyBorder="1" applyAlignment="1">
      <alignment horizontal="right"/>
    </xf>
    <xf numFmtId="0" fontId="48" fillId="0" borderId="0" xfId="0" applyFont="1" applyBorder="1" applyAlignment="1">
      <alignment horizontal="left" vertical="center" wrapText="1"/>
    </xf>
    <xf numFmtId="0" fontId="16" fillId="3" borderId="3"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5" fillId="17" borderId="38" xfId="0" applyFont="1" applyFill="1" applyBorder="1" applyAlignment="1">
      <alignment horizontal="center" vertical="center" textRotation="90" wrapText="1"/>
    </xf>
    <xf numFmtId="0" fontId="15" fillId="17" borderId="50" xfId="0" applyFont="1" applyFill="1" applyBorder="1" applyAlignment="1">
      <alignment horizontal="center" vertical="center" textRotation="90" wrapText="1"/>
    </xf>
    <xf numFmtId="0" fontId="15" fillId="17" borderId="52" xfId="0" applyFont="1" applyFill="1" applyBorder="1" applyAlignment="1">
      <alignment horizontal="center" vertical="center" textRotation="90" wrapText="1"/>
    </xf>
    <xf numFmtId="0" fontId="15" fillId="11" borderId="38" xfId="0" applyFont="1" applyFill="1" applyBorder="1" applyAlignment="1">
      <alignment horizontal="center" vertical="center" textRotation="90" wrapText="1"/>
    </xf>
    <xf numFmtId="0" fontId="15" fillId="11" borderId="50" xfId="0" applyFont="1" applyFill="1" applyBorder="1" applyAlignment="1">
      <alignment horizontal="center" vertical="center" textRotation="90" wrapText="1"/>
    </xf>
    <xf numFmtId="0" fontId="15" fillId="11" borderId="52" xfId="0" applyFont="1" applyFill="1" applyBorder="1" applyAlignment="1">
      <alignment horizontal="center" vertical="center" textRotation="90" wrapText="1"/>
    </xf>
    <xf numFmtId="0" fontId="15" fillId="21" borderId="38" xfId="0" applyFont="1" applyFill="1" applyBorder="1" applyAlignment="1">
      <alignment horizontal="center" vertical="center" textRotation="90" wrapText="1"/>
    </xf>
    <xf numFmtId="0" fontId="15" fillId="21" borderId="50" xfId="0" applyFont="1" applyFill="1" applyBorder="1" applyAlignment="1">
      <alignment horizontal="center" vertical="center" textRotation="90" wrapText="1"/>
    </xf>
    <xf numFmtId="0" fontId="15" fillId="21" borderId="52" xfId="0" applyFont="1" applyFill="1" applyBorder="1" applyAlignment="1">
      <alignment horizontal="center" vertical="center" textRotation="90" wrapText="1"/>
    </xf>
    <xf numFmtId="0" fontId="15" fillId="12" borderId="38" xfId="0" applyFont="1" applyFill="1" applyBorder="1" applyAlignment="1">
      <alignment horizontal="center" vertical="center" textRotation="90" wrapText="1"/>
    </xf>
    <xf numFmtId="0" fontId="15" fillId="12" borderId="52" xfId="0" applyFont="1" applyFill="1" applyBorder="1" applyAlignment="1">
      <alignment horizontal="center" vertical="center" textRotation="90" wrapText="1"/>
    </xf>
    <xf numFmtId="0" fontId="15" fillId="13" borderId="38" xfId="0" applyFont="1" applyFill="1" applyBorder="1" applyAlignment="1">
      <alignment horizontal="center" vertical="center" textRotation="90" wrapText="1"/>
    </xf>
    <xf numFmtId="0" fontId="15" fillId="13" borderId="50" xfId="0" applyFont="1" applyFill="1" applyBorder="1" applyAlignment="1">
      <alignment horizontal="center" vertical="center" textRotation="90" wrapText="1"/>
    </xf>
    <xf numFmtId="0" fontId="15" fillId="13" borderId="52" xfId="0" applyFont="1" applyFill="1" applyBorder="1" applyAlignment="1">
      <alignment horizontal="center" vertical="center" textRotation="90" wrapText="1"/>
    </xf>
    <xf numFmtId="0" fontId="15" fillId="14" borderId="38" xfId="0" applyFont="1" applyFill="1" applyBorder="1" applyAlignment="1">
      <alignment horizontal="center" vertical="center" textRotation="90" wrapText="1"/>
    </xf>
    <xf numFmtId="0" fontId="15" fillId="14" borderId="50" xfId="0" applyFont="1" applyFill="1" applyBorder="1" applyAlignment="1">
      <alignment horizontal="center" vertical="center" textRotation="90" wrapText="1"/>
    </xf>
    <xf numFmtId="0" fontId="15" fillId="14" borderId="52" xfId="0" applyFont="1" applyFill="1" applyBorder="1" applyAlignment="1">
      <alignment horizontal="center" vertical="center" textRotation="90" wrapText="1"/>
    </xf>
    <xf numFmtId="0" fontId="15" fillId="16" borderId="38" xfId="0" applyFont="1" applyFill="1" applyBorder="1" applyAlignment="1">
      <alignment horizontal="center" vertical="center" textRotation="90" wrapText="1"/>
    </xf>
    <xf numFmtId="0" fontId="15" fillId="16" borderId="50" xfId="0" applyFont="1" applyFill="1" applyBorder="1" applyAlignment="1">
      <alignment horizontal="center" vertical="center" textRotation="90" wrapText="1"/>
    </xf>
    <xf numFmtId="0" fontId="15" fillId="16" borderId="52" xfId="0" applyFont="1" applyFill="1" applyBorder="1" applyAlignment="1">
      <alignment horizontal="center" vertical="center" textRotation="90" wrapText="1"/>
    </xf>
    <xf numFmtId="0" fontId="9" fillId="0" borderId="0" xfId="0" applyFont="1" applyBorder="1" applyAlignment="1">
      <alignment horizontal="left" vertical="center" wrapText="1"/>
    </xf>
    <xf numFmtId="0" fontId="0" fillId="0" borderId="0" xfId="0" applyBorder="1" applyAlignment="1">
      <alignment horizontal="left" vertical="center" wrapText="1"/>
    </xf>
    <xf numFmtId="0" fontId="9" fillId="0" borderId="10" xfId="0" applyFont="1" applyBorder="1" applyAlignment="1">
      <alignment horizontal="left" vertical="center" wrapText="1"/>
    </xf>
    <xf numFmtId="0" fontId="9" fillId="0" borderId="49" xfId="0" applyFont="1" applyBorder="1" applyAlignment="1">
      <alignment vertical="center" wrapText="1"/>
    </xf>
    <xf numFmtId="0" fontId="9" fillId="0" borderId="10" xfId="0" applyFont="1" applyBorder="1" applyAlignment="1">
      <alignment vertical="center" wrapText="1"/>
    </xf>
    <xf numFmtId="0" fontId="9" fillId="0" borderId="48" xfId="0" applyFont="1" applyBorder="1" applyAlignment="1">
      <alignment horizontal="left" vertical="center" wrapText="1"/>
    </xf>
    <xf numFmtId="0" fontId="30" fillId="0" borderId="0" xfId="0" applyFont="1" applyFill="1" applyBorder="1" applyAlignment="1">
      <alignment horizontal="center" wrapText="1"/>
    </xf>
    <xf numFmtId="0" fontId="1" fillId="0" borderId="15" xfId="0" applyFont="1" applyFill="1" applyBorder="1" applyAlignment="1">
      <alignment horizontal="center" wrapText="1"/>
    </xf>
    <xf numFmtId="0" fontId="1" fillId="0" borderId="16" xfId="0" applyFont="1" applyFill="1" applyBorder="1" applyAlignment="1">
      <alignment horizontal="center" wrapText="1"/>
    </xf>
    <xf numFmtId="0" fontId="0" fillId="0" borderId="44"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62" xfId="0" applyBorder="1" applyAlignment="1">
      <alignment horizontal="center" vertical="center" wrapText="1"/>
    </xf>
    <xf numFmtId="0" fontId="9" fillId="0" borderId="10"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6666FF"/>
      <color rgb="FFFF6600"/>
      <color rgb="FFDACEBA"/>
      <color rgb="FFCC99FF"/>
      <color rgb="FFFFCCFF"/>
      <color rgb="FFFF7C80"/>
      <color rgb="FFF8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n-US"/>
              <a:t>Packaging or Product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n-US"/>
        </a:p>
      </c:txPr>
    </c:title>
    <c:autoTitleDeleted val="0"/>
    <c:plotArea>
      <c:layout/>
      <c:pieChart>
        <c:varyColors val="1"/>
        <c:ser>
          <c:idx val="0"/>
          <c:order val="0"/>
          <c:tx>
            <c:strRef>
              <c:f>'3. Summary Plots'!$B$42</c:f>
              <c:strCache>
                <c:ptCount val="1"/>
                <c:pt idx="0">
                  <c:v>Packaging or Product Sum</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1-DE30-4758-BDD5-3D8251800601}"/>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DE30-4758-BDD5-3D8251800601}"/>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DE30-4758-BDD5-3D8251800601}"/>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DB93-4644-9A98-C7EBADB52784}"/>
              </c:ext>
            </c:extLst>
          </c:dPt>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 Summary Plots'!$A$43:$A$46</c:f>
              <c:strCache>
                <c:ptCount val="4"/>
                <c:pt idx="0">
                  <c:v>Packaging</c:v>
                </c:pt>
                <c:pt idx="1">
                  <c:v>Service Ware</c:v>
                </c:pt>
                <c:pt idx="2">
                  <c:v>Product</c:v>
                </c:pt>
                <c:pt idx="3">
                  <c:v>Unknown</c:v>
                </c:pt>
              </c:strCache>
            </c:strRef>
          </c:cat>
          <c:val>
            <c:numRef>
              <c:f>'3. Summary Plots'!$B$43:$B$46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6-DE30-4758-BDD5-3D8251800601}"/>
            </c:ext>
          </c:extLst>
        </c:ser>
        <c:dLbls>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n-US"/>
        </a:p>
      </c:txPr>
    </c:title>
    <c:autoTitleDeleted val="0"/>
    <c:plotArea>
      <c:layout/>
      <c:pieChart>
        <c:varyColors val="1"/>
        <c:ser>
          <c:idx val="0"/>
          <c:order val="0"/>
          <c:tx>
            <c:strRef>
              <c:f>'3. Summary Plots'!$B$1</c:f>
              <c:strCache>
                <c:ptCount val="1"/>
                <c:pt idx="0">
                  <c:v>Total Weight (lbs)</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1-06AB-4810-B3FC-F470EEF474EF}"/>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06AB-4810-B3FC-F470EEF474EF}"/>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06AB-4810-B3FC-F470EEF474E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 Summary Plots'!$A$2:$A$4</c:f>
              <c:strCache>
                <c:ptCount val="3"/>
                <c:pt idx="0">
                  <c:v>Garbage </c:v>
                </c:pt>
                <c:pt idx="1">
                  <c:v>Recycled</c:v>
                </c:pt>
                <c:pt idx="2">
                  <c:v>Compost  </c:v>
                </c:pt>
              </c:strCache>
            </c:strRef>
          </c:cat>
          <c:val>
            <c:numRef>
              <c:f>'3. Summary Plots'!$B$2:$B$4</c:f>
              <c:numCache>
                <c:formatCode>General</c:formatCode>
                <c:ptCount val="3"/>
                <c:pt idx="0">
                  <c:v>0</c:v>
                </c:pt>
                <c:pt idx="1">
                  <c:v>0</c:v>
                </c:pt>
                <c:pt idx="2">
                  <c:v>0</c:v>
                </c:pt>
              </c:numCache>
            </c:numRef>
          </c:val>
          <c:extLst>
            <c:ext xmlns:c16="http://schemas.microsoft.com/office/drawing/2014/chart" uri="{C3380CC4-5D6E-409C-BE32-E72D297353CC}">
              <c16:uniqueId val="{00000006-06AB-4810-B3FC-F470EEF474EF}"/>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n-US"/>
              <a:t>Condition of Escaped Trash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E01B-4856-BEB1-9B74C591C209}"/>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E01B-4856-BEB1-9B74C591C209}"/>
              </c:ext>
            </c:extLst>
          </c:dPt>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 Summary Plots'!$A$50:$A$51</c:f>
              <c:strCache>
                <c:ptCount val="2"/>
                <c:pt idx="0">
                  <c:v>Intact/ Un-fouled</c:v>
                </c:pt>
                <c:pt idx="1">
                  <c:v>Degraded/ Heavily Fouled</c:v>
                </c:pt>
              </c:strCache>
            </c:strRef>
          </c:cat>
          <c:val>
            <c:numRef>
              <c:f>'3. Summary Plots'!$B$50:$B$51</c:f>
              <c:numCache>
                <c:formatCode>General</c:formatCode>
                <c:ptCount val="2"/>
                <c:pt idx="0">
                  <c:v>0</c:v>
                </c:pt>
                <c:pt idx="1">
                  <c:v>0</c:v>
                </c:pt>
              </c:numCache>
            </c:numRef>
          </c:val>
          <c:extLst>
            <c:ext xmlns:c16="http://schemas.microsoft.com/office/drawing/2014/chart" uri="{C3380CC4-5D6E-409C-BE32-E72D297353CC}">
              <c16:uniqueId val="{00000004-E01B-4856-BEB1-9B74C591C209}"/>
            </c:ext>
          </c:extLst>
        </c:ser>
        <c:dLbls>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n-US"/>
        </a:p>
      </c:txPr>
    </c:title>
    <c:autoTitleDeleted val="0"/>
    <c:plotArea>
      <c:layout/>
      <c:pieChart>
        <c:varyColors val="1"/>
        <c:ser>
          <c:idx val="0"/>
          <c:order val="0"/>
          <c:tx>
            <c:strRef>
              <c:f>'3. Summary Plots'!$C$1</c:f>
              <c:strCache>
                <c:ptCount val="1"/>
                <c:pt idx="0">
                  <c:v>Total Volume (ft3)</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1-780C-4076-8978-91561DEF2A83}"/>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780C-4076-8978-91561DEF2A83}"/>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780C-4076-8978-91561DEF2A8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 Summary Plots'!$A$2:$A$4</c:f>
              <c:strCache>
                <c:ptCount val="3"/>
                <c:pt idx="0">
                  <c:v>Garbage </c:v>
                </c:pt>
                <c:pt idx="1">
                  <c:v>Recycled</c:v>
                </c:pt>
                <c:pt idx="2">
                  <c:v>Compost  </c:v>
                </c:pt>
              </c:strCache>
            </c:strRef>
          </c:cat>
          <c:val>
            <c:numRef>
              <c:f>'3. Summary Plots'!$C$2:$C$4</c:f>
              <c:numCache>
                <c:formatCode>General</c:formatCode>
                <c:ptCount val="3"/>
                <c:pt idx="0">
                  <c:v>0</c:v>
                </c:pt>
                <c:pt idx="1">
                  <c:v>0</c:v>
                </c:pt>
                <c:pt idx="2">
                  <c:v>0</c:v>
                </c:pt>
              </c:numCache>
            </c:numRef>
          </c:val>
          <c:extLst>
            <c:ext xmlns:c16="http://schemas.microsoft.com/office/drawing/2014/chart" uri="{C3380CC4-5D6E-409C-BE32-E72D297353CC}">
              <c16:uniqueId val="{00000006-780C-4076-8978-91561DEF2A8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lvl ptCount="10">
          <cx:pt idx="0">Food &amp; Beverage</cx:pt>
          <cx:pt idx="1">Retail, Food &amp; Beverage</cx:pt>
          <cx:pt idx="2">Retail</cx:pt>
          <cx:pt idx="3">Automotive</cx:pt>
          <cx:pt idx="4">Smoking</cx:pt>
          <cx:pt idx="5">Home &amp; Office</cx:pt>
          <cx:pt idx="6">Fishing</cx:pt>
          <cx:pt idx="7">Illegal dumping</cx:pt>
          <cx:pt idx="8">Recreation</cx:pt>
          <cx:pt idx="9">Other/ Unknown</cx:pt>
        </cx:lvl>
      </cx:strDim>
      <cx:numDim type="val">
        <cx:lvl ptCount="10">
          <cx:pt idx="0">0</cx:pt>
          <cx:pt idx="1">0</cx:pt>
          <cx:pt idx="2">0</cx:pt>
          <cx:pt idx="3">0</cx:pt>
          <cx:pt idx="4">0</cx:pt>
          <cx:pt idx="5">0</cx:pt>
          <cx:pt idx="6">0</cx:pt>
          <cx:pt idx="7">0</cx:pt>
          <cx:pt idx="8">0</cx:pt>
          <cx:pt idx="9">0</cx:pt>
        </cx:lvl>
      </cx:numDim>
    </cx:data>
  </cx:chartData>
  <cx:chart>
    <cx:title pos="t" align="ctr" overlay="0">
      <cx:tx>
        <cx:txData>
          <cx:v>Source</cx:v>
        </cx:txData>
      </cx:tx>
      <cx:txPr>
        <a:bodyPr spcFirstLastPara="1" vertOverflow="ellipsis" wrap="square" lIns="0" tIns="0" rIns="0" bIns="0" anchor="ctr" anchorCtr="1"/>
        <a:lstStyle/>
        <a:p>
          <a:pPr algn="ctr">
            <a:defRPr/>
          </a:pPr>
          <a:r>
            <a:rPr lang="en-US"/>
            <a:t>Source</a:t>
          </a:r>
        </a:p>
      </cx:txPr>
    </cx:title>
    <cx:plotArea>
      <cx:plotAreaRegion>
        <cx:series layoutId="clusteredColumn" uniqueId="{D30F9198-9380-417C-B8A9-7B93928804AA}">
          <cx:dataId val="0"/>
          <cx:layoutPr>
            <cx:aggregation/>
          </cx:layoutPr>
          <cx:axisId val="1"/>
        </cx:series>
        <cx:series layoutId="paretoLine" ownerIdx="0" uniqueId="{7EDAD109-B1A4-49AF-A8B4-958998EBC23A}">
          <cx:axisId val="2"/>
        </cx:series>
      </cx:plotAreaRegion>
      <cx:axis id="0">
        <cx:catScaling gapWidth="0"/>
        <cx:tickLabels/>
      </cx:axis>
      <cx:axis id="1">
        <cx:valScaling/>
        <cx:majorGridlines/>
        <cx:tickLabels/>
      </cx:axis>
      <cx:axis id="2">
        <cx:valScaling max="1" min="0"/>
        <cx:units unit="percentage"/>
        <cx:tickLabels/>
      </cx:axis>
    </cx:plotArea>
  </cx:chart>
  <cx:spPr>
    <a:solidFill>
      <a:schemeClr val="lt1"/>
    </a:solidFill>
    <a:ln w="12700" cap="flat" cmpd="sng" algn="ctr">
      <a:solidFill>
        <a:schemeClr val="dk1"/>
      </a:solidFill>
      <a:prstDash val="solid"/>
      <a:miter lim="800000"/>
    </a:ln>
    <a:effectLst/>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lvl ptCount="10">
          <cx:pt idx="0">Plastic</cx:pt>
          <cx:pt idx="1">Foam</cx:pt>
          <cx:pt idx="2">Paper</cx:pt>
          <cx:pt idx="3">Glass</cx:pt>
          <cx:pt idx="4">Metal</cx:pt>
          <cx:pt idx="5">Tires</cx:pt>
          <cx:pt idx="6">Large</cx:pt>
          <cx:pt idx="7">Chemicals</cx:pt>
          <cx:pt idx="8">Medical</cx:pt>
          <cx:pt idx="9">Other/Mixed</cx:pt>
        </cx:lvl>
      </cx:strDim>
      <cx:numDim type="val">
        <cx:lvl ptCount="10">
          <cx:pt idx="0">0</cx:pt>
          <cx:pt idx="1">0</cx:pt>
          <cx:pt idx="2">0</cx:pt>
          <cx:pt idx="3">0</cx:pt>
          <cx:pt idx="4">0</cx:pt>
          <cx:pt idx="5">0</cx:pt>
          <cx:pt idx="6">0</cx:pt>
          <cx:pt idx="7">0</cx:pt>
          <cx:pt idx="8">0</cx:pt>
          <cx:pt idx="9">0</cx:pt>
        </cx:lvl>
      </cx:numDim>
    </cx:data>
  </cx:chartData>
  <cx:chart>
    <cx:title pos="t" align="ctr" overlay="0">
      <cx:tx>
        <cx:txData>
          <cx:v>Materials Breakdown</cx:v>
        </cx:txData>
      </cx:tx>
      <cx:txPr>
        <a:bodyPr spcFirstLastPara="1" vertOverflow="ellipsis" wrap="square" lIns="0" tIns="0" rIns="0" bIns="0" anchor="ctr" anchorCtr="1"/>
        <a:lstStyle/>
        <a:p>
          <a:pPr algn="ctr">
            <a:defRPr/>
          </a:pPr>
          <a:r>
            <a:rPr lang="en-US"/>
            <a:t>Materials Breakdown</a:t>
          </a:r>
        </a:p>
      </cx:txPr>
    </cx:title>
    <cx:plotArea>
      <cx:plotAreaRegion>
        <cx:series layoutId="clusteredColumn" uniqueId="{2786150D-115F-4642-84BA-D6619A323EF1}">
          <cx:dataId val="0"/>
          <cx:layoutPr>
            <cx:aggregation/>
          </cx:layoutPr>
          <cx:axisId val="1"/>
        </cx:series>
        <cx:series layoutId="paretoLine" ownerIdx="0" uniqueId="{98A7A4F6-87F9-421B-9909-E4BD6CDC1494}">
          <cx:axisId val="2"/>
        </cx:series>
      </cx:plotAreaRegion>
      <cx:axis id="0">
        <cx:catScaling gapWidth="0"/>
        <cx:tickLabels/>
      </cx:axis>
      <cx:axis id="1">
        <cx:valScaling/>
        <cx:majorGridlines/>
        <cx:tickLabels/>
      </cx:axis>
      <cx:axis id="2">
        <cx:valScaling max="1" min="0"/>
        <cx:units unit="percentage"/>
        <cx:tickLabels/>
      </cx:axis>
    </cx:plotArea>
  </cx:chart>
  <cx:spPr>
    <a:solidFill>
      <a:schemeClr val="lt1"/>
    </a:solidFill>
    <a:ln w="12700" cap="flat" cmpd="sng" algn="ctr">
      <a:solidFill>
        <a:schemeClr val="dk1"/>
      </a:solidFill>
      <a:prstDash val="solid"/>
      <a:miter lim="800000"/>
    </a:ln>
    <a:effectLst/>
  </cx:spPr>
</cx: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microsoft.com/office/2014/relationships/chartEx" Target="../charts/chartEx2.xml"/><Relationship Id="rId1" Type="http://schemas.microsoft.com/office/2014/relationships/chartEx" Target="../charts/chartEx1.xm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1359176</xdr:colOff>
      <xdr:row>36</xdr:row>
      <xdr:rowOff>112644</xdr:rowOff>
    </xdr:from>
    <xdr:to>
      <xdr:col>2</xdr:col>
      <xdr:colOff>2123716</xdr:colOff>
      <xdr:row>36</xdr:row>
      <xdr:rowOff>349250</xdr:rowOff>
    </xdr:to>
    <xdr:grpSp>
      <xdr:nvGrpSpPr>
        <xdr:cNvPr id="2" name="Group 1">
          <a:extLst>
            <a:ext uri="{FF2B5EF4-FFF2-40B4-BE49-F238E27FC236}">
              <a16:creationId xmlns:a16="http://schemas.microsoft.com/office/drawing/2014/main" id="{F6011729-0842-4368-9D8A-8505B03DBF4E}"/>
            </a:ext>
          </a:extLst>
        </xdr:cNvPr>
        <xdr:cNvGrpSpPr/>
      </xdr:nvGrpSpPr>
      <xdr:grpSpPr>
        <a:xfrm>
          <a:off x="4330976" y="35031294"/>
          <a:ext cx="764540" cy="236606"/>
          <a:chOff x="0" y="0"/>
          <a:chExt cx="639445" cy="198120"/>
        </a:xfrm>
      </xdr:grpSpPr>
      <xdr:grpSp>
        <xdr:nvGrpSpPr>
          <xdr:cNvPr id="3" name="Group 2">
            <a:extLst>
              <a:ext uri="{FF2B5EF4-FFF2-40B4-BE49-F238E27FC236}">
                <a16:creationId xmlns:a16="http://schemas.microsoft.com/office/drawing/2014/main" id="{B51EA581-5A7E-4B9C-99A7-EA4C7FDF58AB}"/>
              </a:ext>
            </a:extLst>
          </xdr:cNvPr>
          <xdr:cNvGrpSpPr/>
        </xdr:nvGrpSpPr>
        <xdr:grpSpPr>
          <a:xfrm>
            <a:off x="0" y="0"/>
            <a:ext cx="639445" cy="198120"/>
            <a:chOff x="-2701" y="-16254"/>
            <a:chExt cx="639445" cy="199263"/>
          </a:xfrm>
        </xdr:grpSpPr>
        <xdr:sp macro="" textlink="">
          <xdr:nvSpPr>
            <xdr:cNvPr id="5" name="Text Box 5">
              <a:extLst>
                <a:ext uri="{FF2B5EF4-FFF2-40B4-BE49-F238E27FC236}">
                  <a16:creationId xmlns:a16="http://schemas.microsoft.com/office/drawing/2014/main" id="{6940FD89-9A62-42FE-9264-5D0A04CE1CEF}"/>
                </a:ext>
              </a:extLst>
            </xdr:cNvPr>
            <xdr:cNvSpPr txBox="1"/>
          </xdr:nvSpPr>
          <xdr:spPr>
            <a:xfrm>
              <a:off x="-2701" y="-16254"/>
              <a:ext cx="639445" cy="18034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07000"/>
                </a:lnSpc>
                <a:spcBef>
                  <a:spcPts val="0"/>
                </a:spcBef>
                <a:spcAft>
                  <a:spcPts val="800"/>
                </a:spcAft>
              </a:pPr>
              <a:r>
                <a:rPr lang="en-US" sz="800">
                  <a:effectLst/>
                  <a:latin typeface="Calibri" panose="020F0502020204030204" pitchFamily="34" charset="0"/>
                  <a:ea typeface="Calibri" panose="020F0502020204030204" pitchFamily="34" charset="0"/>
                  <a:cs typeface="Times New Roman" panose="02020603050405020304" pitchFamily="18" charset="0"/>
                </a:rPr>
                <a:t>&gt; 1 ft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6" name="Flowchart: Decision 5">
              <a:extLst>
                <a:ext uri="{FF2B5EF4-FFF2-40B4-BE49-F238E27FC236}">
                  <a16:creationId xmlns:a16="http://schemas.microsoft.com/office/drawing/2014/main" id="{103A73DF-29A7-4D96-B842-B5F71686E474}"/>
                </a:ext>
              </a:extLst>
            </xdr:cNvPr>
            <xdr:cNvSpPr/>
          </xdr:nvSpPr>
          <xdr:spPr>
            <a:xfrm>
              <a:off x="131007" y="131517"/>
              <a:ext cx="368300" cy="45085"/>
            </a:xfrm>
            <a:prstGeom prst="flowChartDecision">
              <a:avLst/>
            </a:prstGeom>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xnSp macro="">
          <xdr:nvCxnSpPr>
            <xdr:cNvPr id="7" name="Straight Connector 6">
              <a:extLst>
                <a:ext uri="{FF2B5EF4-FFF2-40B4-BE49-F238E27FC236}">
                  <a16:creationId xmlns:a16="http://schemas.microsoft.com/office/drawing/2014/main" id="{6430BDFE-9BCC-4AB2-B6EA-1354201FCD4D}"/>
                </a:ext>
              </a:extLst>
            </xdr:cNvPr>
            <xdr:cNvCxnSpPr/>
          </xdr:nvCxnSpPr>
          <xdr:spPr>
            <a:xfrm flipV="1">
              <a:off x="537883" y="29339"/>
              <a:ext cx="1905" cy="15367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6396987E-A634-45F7-AEE3-C52A741834D4}"/>
                </a:ext>
              </a:extLst>
            </xdr:cNvPr>
            <xdr:cNvCxnSpPr/>
          </xdr:nvCxnSpPr>
          <xdr:spPr>
            <a:xfrm flipV="1">
              <a:off x="92907" y="26894"/>
              <a:ext cx="1905" cy="153670"/>
            </a:xfrm>
            <a:prstGeom prst="line">
              <a:avLst/>
            </a:prstGeom>
          </xdr:spPr>
          <xdr:style>
            <a:lnRef idx="1">
              <a:schemeClr val="accent1"/>
            </a:lnRef>
            <a:fillRef idx="0">
              <a:schemeClr val="accent1"/>
            </a:fillRef>
            <a:effectRef idx="0">
              <a:schemeClr val="accent1"/>
            </a:effectRef>
            <a:fontRef idx="minor">
              <a:schemeClr val="tx1"/>
            </a:fontRef>
          </xdr:style>
        </xdr:cxnSp>
      </xdr:grpSp>
      <xdr:cxnSp macro="">
        <xdr:nvCxnSpPr>
          <xdr:cNvPr id="4" name="Straight Connector 3">
            <a:extLst>
              <a:ext uri="{FF2B5EF4-FFF2-40B4-BE49-F238E27FC236}">
                <a16:creationId xmlns:a16="http://schemas.microsoft.com/office/drawing/2014/main" id="{49A50D08-4F6A-439C-AA47-8C4D398AE1EA}"/>
              </a:ext>
            </a:extLst>
          </xdr:cNvPr>
          <xdr:cNvCxnSpPr/>
        </xdr:nvCxnSpPr>
        <xdr:spPr>
          <a:xfrm>
            <a:off x="98599" y="128313"/>
            <a:ext cx="438785" cy="127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1369944</xdr:colOff>
      <xdr:row>37</xdr:row>
      <xdr:rowOff>87244</xdr:rowOff>
    </xdr:from>
    <xdr:to>
      <xdr:col>2</xdr:col>
      <xdr:colOff>2093844</xdr:colOff>
      <xdr:row>37</xdr:row>
      <xdr:rowOff>371089</xdr:rowOff>
    </xdr:to>
    <xdr:grpSp>
      <xdr:nvGrpSpPr>
        <xdr:cNvPr id="9" name="Group 8">
          <a:extLst>
            <a:ext uri="{FF2B5EF4-FFF2-40B4-BE49-F238E27FC236}">
              <a16:creationId xmlns:a16="http://schemas.microsoft.com/office/drawing/2014/main" id="{279D4F0D-AB75-4C70-BCEE-29C90D6B9525}"/>
            </a:ext>
          </a:extLst>
        </xdr:cNvPr>
        <xdr:cNvGrpSpPr/>
      </xdr:nvGrpSpPr>
      <xdr:grpSpPr>
        <a:xfrm>
          <a:off x="4341744" y="35386894"/>
          <a:ext cx="723900" cy="283845"/>
          <a:chOff x="0" y="-11600"/>
          <a:chExt cx="639445" cy="221150"/>
        </a:xfrm>
      </xdr:grpSpPr>
      <xdr:grpSp>
        <xdr:nvGrpSpPr>
          <xdr:cNvPr id="10" name="Group 9">
            <a:extLst>
              <a:ext uri="{FF2B5EF4-FFF2-40B4-BE49-F238E27FC236}">
                <a16:creationId xmlns:a16="http://schemas.microsoft.com/office/drawing/2014/main" id="{298EBB1D-1DDB-470D-AA53-64B7070F9D37}"/>
              </a:ext>
            </a:extLst>
          </xdr:cNvPr>
          <xdr:cNvGrpSpPr/>
        </xdr:nvGrpSpPr>
        <xdr:grpSpPr>
          <a:xfrm>
            <a:off x="0" y="-11600"/>
            <a:ext cx="639445" cy="221150"/>
            <a:chOff x="0" y="-38662"/>
            <a:chExt cx="639445" cy="221671"/>
          </a:xfrm>
        </xdr:grpSpPr>
        <xdr:sp macro="" textlink="">
          <xdr:nvSpPr>
            <xdr:cNvPr id="12" name="Text Box 9">
              <a:extLst>
                <a:ext uri="{FF2B5EF4-FFF2-40B4-BE49-F238E27FC236}">
                  <a16:creationId xmlns:a16="http://schemas.microsoft.com/office/drawing/2014/main" id="{D9A56468-4CB6-4409-866C-FF3883F7253C}"/>
                </a:ext>
              </a:extLst>
            </xdr:cNvPr>
            <xdr:cNvSpPr txBox="1"/>
          </xdr:nvSpPr>
          <xdr:spPr>
            <a:xfrm>
              <a:off x="0" y="-38662"/>
              <a:ext cx="639445" cy="18034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07000"/>
                </a:lnSpc>
                <a:spcBef>
                  <a:spcPts val="0"/>
                </a:spcBef>
                <a:spcAft>
                  <a:spcPts val="800"/>
                </a:spcAft>
              </a:pPr>
              <a:r>
                <a:rPr lang="en-US" sz="800">
                  <a:effectLst/>
                  <a:latin typeface="Calibri" panose="020F0502020204030204" pitchFamily="34" charset="0"/>
                  <a:ea typeface="Calibri" panose="020F0502020204030204" pitchFamily="34" charset="0"/>
                  <a:cs typeface="Times New Roman" panose="02020603050405020304" pitchFamily="18" charset="0"/>
                </a:rPr>
                <a:t>&lt; 1 ft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3" name="Flowchart: Decision 12">
              <a:extLst>
                <a:ext uri="{FF2B5EF4-FFF2-40B4-BE49-F238E27FC236}">
                  <a16:creationId xmlns:a16="http://schemas.microsoft.com/office/drawing/2014/main" id="{37848B6F-CDF5-4C66-B411-F2B89266B041}"/>
                </a:ext>
              </a:extLst>
            </xdr:cNvPr>
            <xdr:cNvSpPr/>
          </xdr:nvSpPr>
          <xdr:spPr>
            <a:xfrm>
              <a:off x="131007" y="131517"/>
              <a:ext cx="368300" cy="45085"/>
            </a:xfrm>
            <a:prstGeom prst="flowChartDecision">
              <a:avLst/>
            </a:prstGeom>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xnSp macro="">
          <xdr:nvCxnSpPr>
            <xdr:cNvPr id="14" name="Straight Connector 13">
              <a:extLst>
                <a:ext uri="{FF2B5EF4-FFF2-40B4-BE49-F238E27FC236}">
                  <a16:creationId xmlns:a16="http://schemas.microsoft.com/office/drawing/2014/main" id="{DE3FA5D1-F509-4781-9FCA-76684B916E41}"/>
                </a:ext>
              </a:extLst>
            </xdr:cNvPr>
            <xdr:cNvCxnSpPr/>
          </xdr:nvCxnSpPr>
          <xdr:spPr>
            <a:xfrm flipV="1">
              <a:off x="537883" y="29339"/>
              <a:ext cx="1905" cy="15367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B389B57A-F5CE-419A-822C-3893A7499D34}"/>
                </a:ext>
              </a:extLst>
            </xdr:cNvPr>
            <xdr:cNvCxnSpPr/>
          </xdr:nvCxnSpPr>
          <xdr:spPr>
            <a:xfrm flipV="1">
              <a:off x="92907" y="26894"/>
              <a:ext cx="1905" cy="153670"/>
            </a:xfrm>
            <a:prstGeom prst="line">
              <a:avLst/>
            </a:prstGeom>
          </xdr:spPr>
          <xdr:style>
            <a:lnRef idx="1">
              <a:schemeClr val="accent1"/>
            </a:lnRef>
            <a:fillRef idx="0">
              <a:schemeClr val="accent1"/>
            </a:fillRef>
            <a:effectRef idx="0">
              <a:schemeClr val="accent1"/>
            </a:effectRef>
            <a:fontRef idx="minor">
              <a:schemeClr val="tx1"/>
            </a:fontRef>
          </xdr:style>
        </xdr:cxnSp>
      </xdr:grpSp>
      <xdr:cxnSp macro="">
        <xdr:nvCxnSpPr>
          <xdr:cNvPr id="11" name="Straight Connector 10">
            <a:extLst>
              <a:ext uri="{FF2B5EF4-FFF2-40B4-BE49-F238E27FC236}">
                <a16:creationId xmlns:a16="http://schemas.microsoft.com/office/drawing/2014/main" id="{1FECF31F-1EF4-4B0F-96BB-0ADEDAB91CF1}"/>
              </a:ext>
            </a:extLst>
          </xdr:cNvPr>
          <xdr:cNvCxnSpPr/>
        </xdr:nvCxnSpPr>
        <xdr:spPr>
          <a:xfrm>
            <a:off x="97248" y="125612"/>
            <a:ext cx="438785" cy="127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196852</xdr:colOff>
      <xdr:row>28</xdr:row>
      <xdr:rowOff>6536</xdr:rowOff>
    </xdr:from>
    <xdr:to>
      <xdr:col>9</xdr:col>
      <xdr:colOff>580094</xdr:colOff>
      <xdr:row>40</xdr:row>
      <xdr:rowOff>0</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CD07F34E-64AB-4B82-B5F5-E91F6B9BA98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2320927" y="5616761"/>
              <a:ext cx="6288742" cy="2641414"/>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2</xdr:col>
      <xdr:colOff>217579</xdr:colOff>
      <xdr:row>13</xdr:row>
      <xdr:rowOff>166219</xdr:rowOff>
    </xdr:from>
    <xdr:to>
      <xdr:col>9</xdr:col>
      <xdr:colOff>597646</xdr:colOff>
      <xdr:row>27</xdr:row>
      <xdr:rowOff>11206</xdr:rowOff>
    </xdr:to>
    <mc:AlternateContent xmlns:mc="http://schemas.openxmlformats.org/markup-compatibility/2006">
      <mc:Choice xmlns:cx1="http://schemas.microsoft.com/office/drawing/2015/9/8/chartex" Requires="cx1">
        <xdr:graphicFrame macro="">
          <xdr:nvGraphicFramePr>
            <xdr:cNvPr id="13" name="Chart 2">
              <a:extLst>
                <a:ext uri="{FF2B5EF4-FFF2-40B4-BE49-F238E27FC236}">
                  <a16:creationId xmlns:a16="http://schemas.microsoft.com/office/drawing/2014/main" id="{0285909B-EC0C-4882-98FA-FFF6264315D6}"/>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2341654" y="2861794"/>
              <a:ext cx="6285567" cy="2569137"/>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2</xdr:col>
      <xdr:colOff>647880</xdr:colOff>
      <xdr:row>41</xdr:row>
      <xdr:rowOff>11199</xdr:rowOff>
    </xdr:from>
    <xdr:to>
      <xdr:col>4</xdr:col>
      <xdr:colOff>399110</xdr:colOff>
      <xdr:row>53</xdr:row>
      <xdr:rowOff>7463</xdr:rowOff>
    </xdr:to>
    <xdr:graphicFrame macro="">
      <xdr:nvGraphicFramePr>
        <xdr:cNvPr id="4" name="Chart 3">
          <a:extLst>
            <a:ext uri="{FF2B5EF4-FFF2-40B4-BE49-F238E27FC236}">
              <a16:creationId xmlns:a16="http://schemas.microsoft.com/office/drawing/2014/main" id="{D7F96C60-47AE-41ED-817E-19EEFAE6E8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49118</xdr:colOff>
      <xdr:row>0</xdr:row>
      <xdr:rowOff>6909</xdr:rowOff>
    </xdr:from>
    <xdr:to>
      <xdr:col>5</xdr:col>
      <xdr:colOff>259789</xdr:colOff>
      <xdr:row>13</xdr:row>
      <xdr:rowOff>95996</xdr:rowOff>
    </xdr:to>
    <xdr:graphicFrame macro="">
      <xdr:nvGraphicFramePr>
        <xdr:cNvPr id="5" name="Chart 4">
          <a:extLst>
            <a:ext uri="{FF2B5EF4-FFF2-40B4-BE49-F238E27FC236}">
              <a16:creationId xmlns:a16="http://schemas.microsoft.com/office/drawing/2014/main" id="{C3D1EC0F-85BA-40B8-BB3A-49F4571C64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473816</xdr:colOff>
      <xdr:row>41</xdr:row>
      <xdr:rowOff>10640</xdr:rowOff>
    </xdr:from>
    <xdr:to>
      <xdr:col>9</xdr:col>
      <xdr:colOff>191428</xdr:colOff>
      <xdr:row>53</xdr:row>
      <xdr:rowOff>6904</xdr:rowOff>
    </xdr:to>
    <xdr:graphicFrame macro="">
      <xdr:nvGraphicFramePr>
        <xdr:cNvPr id="6" name="Chart 5">
          <a:extLst>
            <a:ext uri="{FF2B5EF4-FFF2-40B4-BE49-F238E27FC236}">
              <a16:creationId xmlns:a16="http://schemas.microsoft.com/office/drawing/2014/main" id="{3D81E483-D15D-47F2-9CD8-6CB915BD74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294528</xdr:colOff>
      <xdr:row>0</xdr:row>
      <xdr:rowOff>6910</xdr:rowOff>
    </xdr:from>
    <xdr:to>
      <xdr:col>9</xdr:col>
      <xdr:colOff>581025</xdr:colOff>
      <xdr:row>13</xdr:row>
      <xdr:rowOff>95997</xdr:rowOff>
    </xdr:to>
    <xdr:graphicFrame macro="">
      <xdr:nvGraphicFramePr>
        <xdr:cNvPr id="7" name="Chart 6">
          <a:extLst>
            <a:ext uri="{FF2B5EF4-FFF2-40B4-BE49-F238E27FC236}">
              <a16:creationId xmlns:a16="http://schemas.microsoft.com/office/drawing/2014/main" id="{A24C4AD6-91D2-49FE-8B51-AF74D3888B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693208</xdr:colOff>
      <xdr:row>37</xdr:row>
      <xdr:rowOff>58208</xdr:rowOff>
    </xdr:from>
    <xdr:to>
      <xdr:col>2</xdr:col>
      <xdr:colOff>92498</xdr:colOff>
      <xdr:row>37</xdr:row>
      <xdr:rowOff>294814</xdr:rowOff>
    </xdr:to>
    <xdr:grpSp>
      <xdr:nvGrpSpPr>
        <xdr:cNvPr id="2" name="Group 1">
          <a:extLst>
            <a:ext uri="{FF2B5EF4-FFF2-40B4-BE49-F238E27FC236}">
              <a16:creationId xmlns:a16="http://schemas.microsoft.com/office/drawing/2014/main" id="{6F142DD6-1BEE-49DD-BCE1-69F47811EF98}"/>
            </a:ext>
          </a:extLst>
        </xdr:cNvPr>
        <xdr:cNvGrpSpPr/>
      </xdr:nvGrpSpPr>
      <xdr:grpSpPr>
        <a:xfrm>
          <a:off x="836083" y="7958005"/>
          <a:ext cx="703024" cy="236606"/>
          <a:chOff x="0" y="0"/>
          <a:chExt cx="639445" cy="198120"/>
        </a:xfrm>
      </xdr:grpSpPr>
      <xdr:grpSp>
        <xdr:nvGrpSpPr>
          <xdr:cNvPr id="3" name="Group 2">
            <a:extLst>
              <a:ext uri="{FF2B5EF4-FFF2-40B4-BE49-F238E27FC236}">
                <a16:creationId xmlns:a16="http://schemas.microsoft.com/office/drawing/2014/main" id="{72690438-5326-4C86-9DF3-A4849C28A205}"/>
              </a:ext>
            </a:extLst>
          </xdr:cNvPr>
          <xdr:cNvGrpSpPr/>
        </xdr:nvGrpSpPr>
        <xdr:grpSpPr>
          <a:xfrm>
            <a:off x="0" y="0"/>
            <a:ext cx="639445" cy="198120"/>
            <a:chOff x="-2701" y="-16254"/>
            <a:chExt cx="639445" cy="199263"/>
          </a:xfrm>
        </xdr:grpSpPr>
        <xdr:sp macro="" textlink="">
          <xdr:nvSpPr>
            <xdr:cNvPr id="5" name="Text Box 5">
              <a:extLst>
                <a:ext uri="{FF2B5EF4-FFF2-40B4-BE49-F238E27FC236}">
                  <a16:creationId xmlns:a16="http://schemas.microsoft.com/office/drawing/2014/main" id="{153B763C-E622-43B0-AB26-8823CCF556A4}"/>
                </a:ext>
              </a:extLst>
            </xdr:cNvPr>
            <xdr:cNvSpPr txBox="1"/>
          </xdr:nvSpPr>
          <xdr:spPr>
            <a:xfrm>
              <a:off x="-2701" y="-16254"/>
              <a:ext cx="639445" cy="18034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07000"/>
                </a:lnSpc>
                <a:spcBef>
                  <a:spcPts val="0"/>
                </a:spcBef>
                <a:spcAft>
                  <a:spcPts val="800"/>
                </a:spcAft>
              </a:pPr>
              <a:r>
                <a:rPr lang="en-US" sz="800">
                  <a:effectLst/>
                  <a:latin typeface="Calibri" panose="020F0502020204030204" pitchFamily="34" charset="0"/>
                  <a:ea typeface="Calibri" panose="020F0502020204030204" pitchFamily="34" charset="0"/>
                  <a:cs typeface="Times New Roman" panose="02020603050405020304" pitchFamily="18" charset="0"/>
                </a:rPr>
                <a:t>&gt; 1 ft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6" name="Flowchart: Decision 5">
              <a:extLst>
                <a:ext uri="{FF2B5EF4-FFF2-40B4-BE49-F238E27FC236}">
                  <a16:creationId xmlns:a16="http://schemas.microsoft.com/office/drawing/2014/main" id="{E5C8B63E-CD26-4A9D-94E4-CE7D5C664889}"/>
                </a:ext>
              </a:extLst>
            </xdr:cNvPr>
            <xdr:cNvSpPr/>
          </xdr:nvSpPr>
          <xdr:spPr>
            <a:xfrm>
              <a:off x="131007" y="131517"/>
              <a:ext cx="368300" cy="45085"/>
            </a:xfrm>
            <a:prstGeom prst="flowChartDecision">
              <a:avLst/>
            </a:prstGeom>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xnSp macro="">
          <xdr:nvCxnSpPr>
            <xdr:cNvPr id="7" name="Straight Connector 6">
              <a:extLst>
                <a:ext uri="{FF2B5EF4-FFF2-40B4-BE49-F238E27FC236}">
                  <a16:creationId xmlns:a16="http://schemas.microsoft.com/office/drawing/2014/main" id="{9FB2A19F-B30F-49E0-963E-908180E7AFE8}"/>
                </a:ext>
              </a:extLst>
            </xdr:cNvPr>
            <xdr:cNvCxnSpPr/>
          </xdr:nvCxnSpPr>
          <xdr:spPr>
            <a:xfrm flipV="1">
              <a:off x="537883" y="29339"/>
              <a:ext cx="1905" cy="15367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0CEB140-D8E8-4F09-A817-1F37C1F1BD2D}"/>
                </a:ext>
              </a:extLst>
            </xdr:cNvPr>
            <xdr:cNvCxnSpPr/>
          </xdr:nvCxnSpPr>
          <xdr:spPr>
            <a:xfrm flipV="1">
              <a:off x="92907" y="26894"/>
              <a:ext cx="1905" cy="153670"/>
            </a:xfrm>
            <a:prstGeom prst="line">
              <a:avLst/>
            </a:prstGeom>
          </xdr:spPr>
          <xdr:style>
            <a:lnRef idx="1">
              <a:schemeClr val="accent1"/>
            </a:lnRef>
            <a:fillRef idx="0">
              <a:schemeClr val="accent1"/>
            </a:fillRef>
            <a:effectRef idx="0">
              <a:schemeClr val="accent1"/>
            </a:effectRef>
            <a:fontRef idx="minor">
              <a:schemeClr val="tx1"/>
            </a:fontRef>
          </xdr:style>
        </xdr:cxnSp>
      </xdr:grpSp>
      <xdr:cxnSp macro="">
        <xdr:nvCxnSpPr>
          <xdr:cNvPr id="4" name="Straight Connector 3">
            <a:extLst>
              <a:ext uri="{FF2B5EF4-FFF2-40B4-BE49-F238E27FC236}">
                <a16:creationId xmlns:a16="http://schemas.microsoft.com/office/drawing/2014/main" id="{23271CF9-7907-4C86-BBF7-4D9CD618BC0B}"/>
              </a:ext>
            </a:extLst>
          </xdr:cNvPr>
          <xdr:cNvCxnSpPr/>
        </xdr:nvCxnSpPr>
        <xdr:spPr>
          <a:xfrm>
            <a:off x="98599" y="128313"/>
            <a:ext cx="438785" cy="127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703976</xdr:colOff>
      <xdr:row>38</xdr:row>
      <xdr:rowOff>57148</xdr:rowOff>
    </xdr:from>
    <xdr:to>
      <xdr:col>2</xdr:col>
      <xdr:colOff>62626</xdr:colOff>
      <xdr:row>39</xdr:row>
      <xdr:rowOff>34076</xdr:rowOff>
    </xdr:to>
    <xdr:grpSp>
      <xdr:nvGrpSpPr>
        <xdr:cNvPr id="9" name="Group 8">
          <a:extLst>
            <a:ext uri="{FF2B5EF4-FFF2-40B4-BE49-F238E27FC236}">
              <a16:creationId xmlns:a16="http://schemas.microsoft.com/office/drawing/2014/main" id="{3196AB8F-D1B5-4929-827C-E277A9B4F7B1}"/>
            </a:ext>
          </a:extLst>
        </xdr:cNvPr>
        <xdr:cNvGrpSpPr/>
      </xdr:nvGrpSpPr>
      <xdr:grpSpPr>
        <a:xfrm>
          <a:off x="846851" y="8260554"/>
          <a:ext cx="662384" cy="280538"/>
          <a:chOff x="0" y="-11600"/>
          <a:chExt cx="639445" cy="221150"/>
        </a:xfrm>
      </xdr:grpSpPr>
      <xdr:grpSp>
        <xdr:nvGrpSpPr>
          <xdr:cNvPr id="10" name="Group 9">
            <a:extLst>
              <a:ext uri="{FF2B5EF4-FFF2-40B4-BE49-F238E27FC236}">
                <a16:creationId xmlns:a16="http://schemas.microsoft.com/office/drawing/2014/main" id="{5CF4A56B-BBC3-4A71-BBB2-35FEC6CEE94C}"/>
              </a:ext>
            </a:extLst>
          </xdr:cNvPr>
          <xdr:cNvGrpSpPr/>
        </xdr:nvGrpSpPr>
        <xdr:grpSpPr>
          <a:xfrm>
            <a:off x="0" y="-11600"/>
            <a:ext cx="639445" cy="221150"/>
            <a:chOff x="0" y="-38662"/>
            <a:chExt cx="639445" cy="221671"/>
          </a:xfrm>
        </xdr:grpSpPr>
        <xdr:sp macro="" textlink="">
          <xdr:nvSpPr>
            <xdr:cNvPr id="12" name="Text Box 9">
              <a:extLst>
                <a:ext uri="{FF2B5EF4-FFF2-40B4-BE49-F238E27FC236}">
                  <a16:creationId xmlns:a16="http://schemas.microsoft.com/office/drawing/2014/main" id="{171614BA-9536-4F80-B9E6-E184B888C796}"/>
                </a:ext>
              </a:extLst>
            </xdr:cNvPr>
            <xdr:cNvSpPr txBox="1"/>
          </xdr:nvSpPr>
          <xdr:spPr>
            <a:xfrm>
              <a:off x="0" y="-38662"/>
              <a:ext cx="639445" cy="18034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07000"/>
                </a:lnSpc>
                <a:spcBef>
                  <a:spcPts val="0"/>
                </a:spcBef>
                <a:spcAft>
                  <a:spcPts val="800"/>
                </a:spcAft>
              </a:pPr>
              <a:r>
                <a:rPr lang="en-US" sz="800">
                  <a:effectLst/>
                  <a:latin typeface="Calibri" panose="020F0502020204030204" pitchFamily="34" charset="0"/>
                  <a:ea typeface="Calibri" panose="020F0502020204030204" pitchFamily="34" charset="0"/>
                  <a:cs typeface="Times New Roman" panose="02020603050405020304" pitchFamily="18" charset="0"/>
                </a:rPr>
                <a:t>&lt; 1 ft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3" name="Flowchart: Decision 12">
              <a:extLst>
                <a:ext uri="{FF2B5EF4-FFF2-40B4-BE49-F238E27FC236}">
                  <a16:creationId xmlns:a16="http://schemas.microsoft.com/office/drawing/2014/main" id="{74C469D0-7956-4B35-B75D-CB709FE8BF26}"/>
                </a:ext>
              </a:extLst>
            </xdr:cNvPr>
            <xdr:cNvSpPr/>
          </xdr:nvSpPr>
          <xdr:spPr>
            <a:xfrm>
              <a:off x="131007" y="102586"/>
              <a:ext cx="368300" cy="45085"/>
            </a:xfrm>
            <a:prstGeom prst="flowChartDecision">
              <a:avLst/>
            </a:prstGeom>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xnSp macro="">
          <xdr:nvCxnSpPr>
            <xdr:cNvPr id="14" name="Straight Connector 13">
              <a:extLst>
                <a:ext uri="{FF2B5EF4-FFF2-40B4-BE49-F238E27FC236}">
                  <a16:creationId xmlns:a16="http://schemas.microsoft.com/office/drawing/2014/main" id="{10CA731F-54D9-4A21-AEFD-3772EF708BDA}"/>
                </a:ext>
              </a:extLst>
            </xdr:cNvPr>
            <xdr:cNvCxnSpPr/>
          </xdr:nvCxnSpPr>
          <xdr:spPr>
            <a:xfrm flipV="1">
              <a:off x="537883" y="29339"/>
              <a:ext cx="1905" cy="15367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8FDAEF18-8F62-42E2-A295-D71361C1CED7}"/>
                </a:ext>
              </a:extLst>
            </xdr:cNvPr>
            <xdr:cNvCxnSpPr/>
          </xdr:nvCxnSpPr>
          <xdr:spPr>
            <a:xfrm flipV="1">
              <a:off x="92907" y="26894"/>
              <a:ext cx="1905" cy="153670"/>
            </a:xfrm>
            <a:prstGeom prst="line">
              <a:avLst/>
            </a:prstGeom>
          </xdr:spPr>
          <xdr:style>
            <a:lnRef idx="1">
              <a:schemeClr val="accent1"/>
            </a:lnRef>
            <a:fillRef idx="0">
              <a:schemeClr val="accent1"/>
            </a:fillRef>
            <a:effectRef idx="0">
              <a:schemeClr val="accent1"/>
            </a:effectRef>
            <a:fontRef idx="minor">
              <a:schemeClr val="tx1"/>
            </a:fontRef>
          </xdr:style>
        </xdr:cxnSp>
      </xdr:grpSp>
      <xdr:cxnSp macro="">
        <xdr:nvCxnSpPr>
          <xdr:cNvPr id="11" name="Straight Connector 10">
            <a:extLst>
              <a:ext uri="{FF2B5EF4-FFF2-40B4-BE49-F238E27FC236}">
                <a16:creationId xmlns:a16="http://schemas.microsoft.com/office/drawing/2014/main" id="{D748A69F-B5A1-45D8-AFFC-B91B58E29E11}"/>
              </a:ext>
            </a:extLst>
          </xdr:cNvPr>
          <xdr:cNvCxnSpPr/>
        </xdr:nvCxnSpPr>
        <xdr:spPr>
          <a:xfrm>
            <a:off x="97248" y="109120"/>
            <a:ext cx="438785" cy="127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946150</xdr:colOff>
      <xdr:row>66</xdr:row>
      <xdr:rowOff>241300</xdr:rowOff>
    </xdr:from>
    <xdr:to>
      <xdr:col>2</xdr:col>
      <xdr:colOff>292100</xdr:colOff>
      <xdr:row>77</xdr:row>
      <xdr:rowOff>120650</xdr:rowOff>
    </xdr:to>
    <xdr:pic>
      <xdr:nvPicPr>
        <xdr:cNvPr id="40" name="Picture 14">
          <a:extLst>
            <a:ext uri="{FF2B5EF4-FFF2-40B4-BE49-F238E27FC236}">
              <a16:creationId xmlns:a16="http://schemas.microsoft.com/office/drawing/2014/main" id="{D8311E71-91D4-452A-8C58-0DD15249AE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0638" t="13913" r="-1044"/>
        <a:stretch>
          <a:fillRect/>
        </a:stretch>
      </xdr:blipFill>
      <xdr:spPr bwMode="auto">
        <a:xfrm>
          <a:off x="1981200" y="29578300"/>
          <a:ext cx="565150" cy="159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952500</xdr:colOff>
      <xdr:row>34</xdr:row>
      <xdr:rowOff>85725</xdr:rowOff>
    </xdr:from>
    <xdr:to>
      <xdr:col>2</xdr:col>
      <xdr:colOff>1717040</xdr:colOff>
      <xdr:row>35</xdr:row>
      <xdr:rowOff>1656</xdr:rowOff>
    </xdr:to>
    <xdr:grpSp>
      <xdr:nvGrpSpPr>
        <xdr:cNvPr id="16" name="Group 15">
          <a:extLst>
            <a:ext uri="{FF2B5EF4-FFF2-40B4-BE49-F238E27FC236}">
              <a16:creationId xmlns:a16="http://schemas.microsoft.com/office/drawing/2014/main" id="{0AA679C0-3F86-44CF-BCE0-2BBCE2F54F2B}"/>
            </a:ext>
          </a:extLst>
        </xdr:cNvPr>
        <xdr:cNvGrpSpPr/>
      </xdr:nvGrpSpPr>
      <xdr:grpSpPr>
        <a:xfrm>
          <a:off x="3105150" y="21516975"/>
          <a:ext cx="764540" cy="401706"/>
          <a:chOff x="0" y="0"/>
          <a:chExt cx="639445" cy="198120"/>
        </a:xfrm>
      </xdr:grpSpPr>
      <xdr:grpSp>
        <xdr:nvGrpSpPr>
          <xdr:cNvPr id="17" name="Group 16">
            <a:extLst>
              <a:ext uri="{FF2B5EF4-FFF2-40B4-BE49-F238E27FC236}">
                <a16:creationId xmlns:a16="http://schemas.microsoft.com/office/drawing/2014/main" id="{52799953-BFF2-4EDB-A6C7-6915D8D9DEE7}"/>
              </a:ext>
            </a:extLst>
          </xdr:cNvPr>
          <xdr:cNvGrpSpPr/>
        </xdr:nvGrpSpPr>
        <xdr:grpSpPr>
          <a:xfrm>
            <a:off x="0" y="0"/>
            <a:ext cx="639445" cy="198120"/>
            <a:chOff x="-2701" y="-16254"/>
            <a:chExt cx="639445" cy="199263"/>
          </a:xfrm>
        </xdr:grpSpPr>
        <xdr:sp macro="" textlink="">
          <xdr:nvSpPr>
            <xdr:cNvPr id="19" name="Text Box 5">
              <a:extLst>
                <a:ext uri="{FF2B5EF4-FFF2-40B4-BE49-F238E27FC236}">
                  <a16:creationId xmlns:a16="http://schemas.microsoft.com/office/drawing/2014/main" id="{1F21E642-EFE8-445C-97C0-ECFE12D45BA3}"/>
                </a:ext>
              </a:extLst>
            </xdr:cNvPr>
            <xdr:cNvSpPr txBox="1"/>
          </xdr:nvSpPr>
          <xdr:spPr>
            <a:xfrm>
              <a:off x="-2701" y="-16254"/>
              <a:ext cx="639445" cy="18034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07000"/>
                </a:lnSpc>
                <a:spcBef>
                  <a:spcPts val="0"/>
                </a:spcBef>
                <a:spcAft>
                  <a:spcPts val="800"/>
                </a:spcAft>
              </a:pPr>
              <a:r>
                <a:rPr lang="en-US" sz="800">
                  <a:effectLst/>
                  <a:latin typeface="Calibri" panose="020F0502020204030204" pitchFamily="34" charset="0"/>
                  <a:ea typeface="Calibri" panose="020F0502020204030204" pitchFamily="34" charset="0"/>
                  <a:cs typeface="Times New Roman" panose="02020603050405020304" pitchFamily="18" charset="0"/>
                </a:rPr>
                <a:t>&gt; 1 ft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20" name="Flowchart: Decision 19">
              <a:extLst>
                <a:ext uri="{FF2B5EF4-FFF2-40B4-BE49-F238E27FC236}">
                  <a16:creationId xmlns:a16="http://schemas.microsoft.com/office/drawing/2014/main" id="{57316838-DCD2-46F6-AC89-C93F5EC496B5}"/>
                </a:ext>
              </a:extLst>
            </xdr:cNvPr>
            <xdr:cNvSpPr/>
          </xdr:nvSpPr>
          <xdr:spPr>
            <a:xfrm>
              <a:off x="131007" y="131517"/>
              <a:ext cx="368300" cy="45085"/>
            </a:xfrm>
            <a:prstGeom prst="flowChartDecision">
              <a:avLst/>
            </a:prstGeom>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xnSp macro="">
          <xdr:nvCxnSpPr>
            <xdr:cNvPr id="21" name="Straight Connector 20">
              <a:extLst>
                <a:ext uri="{FF2B5EF4-FFF2-40B4-BE49-F238E27FC236}">
                  <a16:creationId xmlns:a16="http://schemas.microsoft.com/office/drawing/2014/main" id="{49C13487-933C-4798-BC22-3511E037E952}"/>
                </a:ext>
              </a:extLst>
            </xdr:cNvPr>
            <xdr:cNvCxnSpPr/>
          </xdr:nvCxnSpPr>
          <xdr:spPr>
            <a:xfrm flipV="1">
              <a:off x="537883" y="29339"/>
              <a:ext cx="1905" cy="15367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 name="Straight Connector 21">
              <a:extLst>
                <a:ext uri="{FF2B5EF4-FFF2-40B4-BE49-F238E27FC236}">
                  <a16:creationId xmlns:a16="http://schemas.microsoft.com/office/drawing/2014/main" id="{2796FA8A-FA08-4026-973B-2ADFED0182F4}"/>
                </a:ext>
              </a:extLst>
            </xdr:cNvPr>
            <xdr:cNvCxnSpPr/>
          </xdr:nvCxnSpPr>
          <xdr:spPr>
            <a:xfrm flipV="1">
              <a:off x="92907" y="26894"/>
              <a:ext cx="1905" cy="153670"/>
            </a:xfrm>
            <a:prstGeom prst="line">
              <a:avLst/>
            </a:prstGeom>
          </xdr:spPr>
          <xdr:style>
            <a:lnRef idx="1">
              <a:schemeClr val="accent1"/>
            </a:lnRef>
            <a:fillRef idx="0">
              <a:schemeClr val="accent1"/>
            </a:fillRef>
            <a:effectRef idx="0">
              <a:schemeClr val="accent1"/>
            </a:effectRef>
            <a:fontRef idx="minor">
              <a:schemeClr val="tx1"/>
            </a:fontRef>
          </xdr:style>
        </xdr:cxnSp>
      </xdr:grpSp>
      <xdr:cxnSp macro="">
        <xdr:nvCxnSpPr>
          <xdr:cNvPr id="18" name="Straight Connector 17">
            <a:extLst>
              <a:ext uri="{FF2B5EF4-FFF2-40B4-BE49-F238E27FC236}">
                <a16:creationId xmlns:a16="http://schemas.microsoft.com/office/drawing/2014/main" id="{54853D1C-3B7C-407D-A9F7-2D57985B9F6A}"/>
              </a:ext>
            </a:extLst>
          </xdr:cNvPr>
          <xdr:cNvCxnSpPr/>
        </xdr:nvCxnSpPr>
        <xdr:spPr>
          <a:xfrm>
            <a:off x="98599" y="128313"/>
            <a:ext cx="438785" cy="127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960093</xdr:colOff>
      <xdr:row>35</xdr:row>
      <xdr:rowOff>66675</xdr:rowOff>
    </xdr:from>
    <xdr:to>
      <xdr:col>2</xdr:col>
      <xdr:colOff>1683993</xdr:colOff>
      <xdr:row>35</xdr:row>
      <xdr:rowOff>331470</xdr:rowOff>
    </xdr:to>
    <xdr:grpSp>
      <xdr:nvGrpSpPr>
        <xdr:cNvPr id="23" name="Group 22">
          <a:extLst>
            <a:ext uri="{FF2B5EF4-FFF2-40B4-BE49-F238E27FC236}">
              <a16:creationId xmlns:a16="http://schemas.microsoft.com/office/drawing/2014/main" id="{9D4DBE04-3948-4328-BAC7-13A53F9A4840}"/>
            </a:ext>
          </a:extLst>
        </xdr:cNvPr>
        <xdr:cNvGrpSpPr/>
      </xdr:nvGrpSpPr>
      <xdr:grpSpPr>
        <a:xfrm>
          <a:off x="3112743" y="21983700"/>
          <a:ext cx="723900" cy="264795"/>
          <a:chOff x="0" y="-11600"/>
          <a:chExt cx="639445" cy="221150"/>
        </a:xfrm>
      </xdr:grpSpPr>
      <xdr:grpSp>
        <xdr:nvGrpSpPr>
          <xdr:cNvPr id="24" name="Group 23">
            <a:extLst>
              <a:ext uri="{FF2B5EF4-FFF2-40B4-BE49-F238E27FC236}">
                <a16:creationId xmlns:a16="http://schemas.microsoft.com/office/drawing/2014/main" id="{9598B23F-DD3D-43EF-B496-AADFFFD1351A}"/>
              </a:ext>
            </a:extLst>
          </xdr:cNvPr>
          <xdr:cNvGrpSpPr/>
        </xdr:nvGrpSpPr>
        <xdr:grpSpPr>
          <a:xfrm>
            <a:off x="0" y="-11600"/>
            <a:ext cx="639445" cy="221150"/>
            <a:chOff x="0" y="-38662"/>
            <a:chExt cx="639445" cy="221671"/>
          </a:xfrm>
        </xdr:grpSpPr>
        <xdr:sp macro="" textlink="">
          <xdr:nvSpPr>
            <xdr:cNvPr id="26" name="Text Box 9">
              <a:extLst>
                <a:ext uri="{FF2B5EF4-FFF2-40B4-BE49-F238E27FC236}">
                  <a16:creationId xmlns:a16="http://schemas.microsoft.com/office/drawing/2014/main" id="{720049C2-67AB-42A3-9519-8E8E29AAF922}"/>
                </a:ext>
              </a:extLst>
            </xdr:cNvPr>
            <xdr:cNvSpPr txBox="1"/>
          </xdr:nvSpPr>
          <xdr:spPr>
            <a:xfrm>
              <a:off x="0" y="-38662"/>
              <a:ext cx="639445" cy="18034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07000"/>
                </a:lnSpc>
                <a:spcBef>
                  <a:spcPts val="0"/>
                </a:spcBef>
                <a:spcAft>
                  <a:spcPts val="800"/>
                </a:spcAft>
              </a:pPr>
              <a:r>
                <a:rPr lang="en-US" sz="800">
                  <a:effectLst/>
                  <a:latin typeface="Calibri" panose="020F0502020204030204" pitchFamily="34" charset="0"/>
                  <a:ea typeface="Calibri" panose="020F0502020204030204" pitchFamily="34" charset="0"/>
                  <a:cs typeface="Times New Roman" panose="02020603050405020304" pitchFamily="18" charset="0"/>
                </a:rPr>
                <a:t>&lt; 1 ft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27" name="Flowchart: Decision 26">
              <a:extLst>
                <a:ext uri="{FF2B5EF4-FFF2-40B4-BE49-F238E27FC236}">
                  <a16:creationId xmlns:a16="http://schemas.microsoft.com/office/drawing/2014/main" id="{1B61810B-FC4E-4F6C-AFF9-0184B164A467}"/>
                </a:ext>
              </a:extLst>
            </xdr:cNvPr>
            <xdr:cNvSpPr/>
          </xdr:nvSpPr>
          <xdr:spPr>
            <a:xfrm>
              <a:off x="131007" y="131517"/>
              <a:ext cx="368300" cy="45085"/>
            </a:xfrm>
            <a:prstGeom prst="flowChartDecision">
              <a:avLst/>
            </a:prstGeom>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xnSp macro="">
          <xdr:nvCxnSpPr>
            <xdr:cNvPr id="28" name="Straight Connector 27">
              <a:extLst>
                <a:ext uri="{FF2B5EF4-FFF2-40B4-BE49-F238E27FC236}">
                  <a16:creationId xmlns:a16="http://schemas.microsoft.com/office/drawing/2014/main" id="{E458BEEE-AF99-476B-BC74-801CE6AD75E0}"/>
                </a:ext>
              </a:extLst>
            </xdr:cNvPr>
            <xdr:cNvCxnSpPr/>
          </xdr:nvCxnSpPr>
          <xdr:spPr>
            <a:xfrm flipV="1">
              <a:off x="537883" y="29339"/>
              <a:ext cx="1905" cy="15367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9" name="Straight Connector 28">
              <a:extLst>
                <a:ext uri="{FF2B5EF4-FFF2-40B4-BE49-F238E27FC236}">
                  <a16:creationId xmlns:a16="http://schemas.microsoft.com/office/drawing/2014/main" id="{939B1E15-4EB9-411C-9D4C-160C922E8B18}"/>
                </a:ext>
              </a:extLst>
            </xdr:cNvPr>
            <xdr:cNvCxnSpPr/>
          </xdr:nvCxnSpPr>
          <xdr:spPr>
            <a:xfrm flipV="1">
              <a:off x="92907" y="26894"/>
              <a:ext cx="1905" cy="153670"/>
            </a:xfrm>
            <a:prstGeom prst="line">
              <a:avLst/>
            </a:prstGeom>
          </xdr:spPr>
          <xdr:style>
            <a:lnRef idx="1">
              <a:schemeClr val="accent1"/>
            </a:lnRef>
            <a:fillRef idx="0">
              <a:schemeClr val="accent1"/>
            </a:fillRef>
            <a:effectRef idx="0">
              <a:schemeClr val="accent1"/>
            </a:effectRef>
            <a:fontRef idx="minor">
              <a:schemeClr val="tx1"/>
            </a:fontRef>
          </xdr:style>
        </xdr:cxnSp>
      </xdr:grpSp>
      <xdr:cxnSp macro="">
        <xdr:nvCxnSpPr>
          <xdr:cNvPr id="25" name="Straight Connector 24">
            <a:extLst>
              <a:ext uri="{FF2B5EF4-FFF2-40B4-BE49-F238E27FC236}">
                <a16:creationId xmlns:a16="http://schemas.microsoft.com/office/drawing/2014/main" id="{86878023-C838-4B58-8D65-0047F3600F8B}"/>
              </a:ext>
            </a:extLst>
          </xdr:cNvPr>
          <xdr:cNvCxnSpPr/>
        </xdr:nvCxnSpPr>
        <xdr:spPr>
          <a:xfrm>
            <a:off x="97248" y="125612"/>
            <a:ext cx="438785" cy="127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35</xdr:row>
      <xdr:rowOff>130175</xdr:rowOff>
    </xdr:from>
    <xdr:ext cx="6060488" cy="4241893"/>
    <xdr:pic>
      <xdr:nvPicPr>
        <xdr:cNvPr id="5" name="Picture 4">
          <a:extLst>
            <a:ext uri="{FF2B5EF4-FFF2-40B4-BE49-F238E27FC236}">
              <a16:creationId xmlns:a16="http://schemas.microsoft.com/office/drawing/2014/main" id="{FFA175FE-2159-4E76-9FAE-8FB2F53D045F}"/>
            </a:ext>
          </a:extLst>
        </xdr:cNvPr>
        <xdr:cNvPicPr>
          <a:picLocks noChangeAspect="1"/>
        </xdr:cNvPicPr>
      </xdr:nvPicPr>
      <xdr:blipFill>
        <a:blip xmlns:r="http://schemas.openxmlformats.org/officeDocument/2006/relationships" r:embed="rId1"/>
        <a:stretch>
          <a:fillRect/>
        </a:stretch>
      </xdr:blipFill>
      <xdr:spPr>
        <a:xfrm>
          <a:off x="0" y="9055100"/>
          <a:ext cx="6060488" cy="424189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98D41-E8CF-4FB6-954B-CF676B13B50A}">
  <dimension ref="A1:C44"/>
  <sheetViews>
    <sheetView tabSelected="1" workbookViewId="0">
      <selection activeCell="A17" sqref="A17"/>
    </sheetView>
  </sheetViews>
  <sheetFormatPr defaultColWidth="9.140625" defaultRowHeight="15" x14ac:dyDescent="0.25"/>
  <cols>
    <col min="1" max="1" width="128.28515625" style="182" customWidth="1"/>
    <col min="2" max="16384" width="9.140625" style="182"/>
  </cols>
  <sheetData>
    <row r="1" spans="1:3" ht="15.75" x14ac:dyDescent="0.25">
      <c r="A1" s="180" t="s">
        <v>0</v>
      </c>
      <c r="B1" s="181"/>
      <c r="C1" s="181"/>
    </row>
    <row r="2" spans="1:3" ht="30" x14ac:dyDescent="0.25">
      <c r="A2" s="181" t="s">
        <v>1</v>
      </c>
      <c r="B2" s="181"/>
      <c r="C2" s="181"/>
    </row>
    <row r="3" spans="1:3" x14ac:dyDescent="0.25">
      <c r="A3" s="181"/>
      <c r="B3" s="181"/>
      <c r="C3" s="181"/>
    </row>
    <row r="4" spans="1:3" x14ac:dyDescent="0.25">
      <c r="A4" s="183" t="s">
        <v>2</v>
      </c>
      <c r="B4" s="181"/>
      <c r="C4" s="181"/>
    </row>
    <row r="5" spans="1:3" x14ac:dyDescent="0.25">
      <c r="A5" s="183" t="s">
        <v>3</v>
      </c>
      <c r="B5" s="181"/>
      <c r="C5" s="181"/>
    </row>
    <row r="6" spans="1:3" x14ac:dyDescent="0.25">
      <c r="A6" s="183" t="s">
        <v>4</v>
      </c>
      <c r="B6" s="181"/>
      <c r="C6" s="181"/>
    </row>
    <row r="7" spans="1:3" x14ac:dyDescent="0.25">
      <c r="A7" s="198" t="s">
        <v>5</v>
      </c>
      <c r="B7" s="181"/>
      <c r="C7" s="181"/>
    </row>
    <row r="8" spans="1:3" x14ac:dyDescent="0.25">
      <c r="A8" s="198" t="s">
        <v>6</v>
      </c>
      <c r="B8" s="181"/>
      <c r="C8" s="181"/>
    </row>
    <row r="9" spans="1:3" ht="30" x14ac:dyDescent="0.25">
      <c r="A9" s="199" t="s">
        <v>7</v>
      </c>
      <c r="B9" s="181"/>
      <c r="C9" s="181"/>
    </row>
    <row r="10" spans="1:3" x14ac:dyDescent="0.25">
      <c r="A10" s="183"/>
      <c r="B10" s="181"/>
      <c r="C10" s="181"/>
    </row>
    <row r="11" spans="1:3" ht="30" x14ac:dyDescent="0.25">
      <c r="A11" s="181" t="s">
        <v>8</v>
      </c>
      <c r="B11" s="181"/>
      <c r="C11" s="181"/>
    </row>
    <row r="12" spans="1:3" x14ac:dyDescent="0.25">
      <c r="A12" s="181"/>
      <c r="B12" s="181"/>
      <c r="C12" s="181"/>
    </row>
    <row r="13" spans="1:3" ht="15.75" x14ac:dyDescent="0.25">
      <c r="A13" s="180" t="s">
        <v>9</v>
      </c>
      <c r="B13" s="181"/>
      <c r="C13" s="181"/>
    </row>
    <row r="14" spans="1:3" ht="15.75" x14ac:dyDescent="0.25">
      <c r="A14" s="180"/>
      <c r="B14" s="181"/>
      <c r="C14" s="181"/>
    </row>
    <row r="15" spans="1:3" ht="15.75" x14ac:dyDescent="0.25">
      <c r="A15" s="184" t="s">
        <v>10</v>
      </c>
      <c r="B15" s="181"/>
      <c r="C15" s="181"/>
    </row>
    <row r="16" spans="1:3" ht="15.75" x14ac:dyDescent="0.25">
      <c r="A16" s="185" t="s">
        <v>11</v>
      </c>
      <c r="B16" s="181"/>
      <c r="C16" s="181"/>
    </row>
    <row r="17" spans="1:3" ht="15.75" x14ac:dyDescent="0.25">
      <c r="A17" s="186" t="s">
        <v>12</v>
      </c>
      <c r="B17" s="181"/>
      <c r="C17" s="181"/>
    </row>
    <row r="18" spans="1:3" ht="15.75" x14ac:dyDescent="0.25">
      <c r="A18" s="180"/>
      <c r="B18" s="181"/>
      <c r="C18" s="181"/>
    </row>
    <row r="19" spans="1:3" ht="30" x14ac:dyDescent="0.25">
      <c r="A19" s="187" t="s">
        <v>13</v>
      </c>
      <c r="B19" s="181"/>
      <c r="C19" s="181"/>
    </row>
    <row r="20" spans="1:3" x14ac:dyDescent="0.25">
      <c r="A20" s="187" t="s">
        <v>14</v>
      </c>
      <c r="B20" s="181"/>
      <c r="C20" s="181"/>
    </row>
    <row r="21" spans="1:3" x14ac:dyDescent="0.25">
      <c r="A21" s="187" t="s">
        <v>15</v>
      </c>
      <c r="B21" s="181"/>
      <c r="C21" s="181"/>
    </row>
    <row r="22" spans="1:3" ht="17.25" x14ac:dyDescent="0.25">
      <c r="A22" s="187" t="s">
        <v>16</v>
      </c>
      <c r="B22" s="181"/>
      <c r="C22" s="181"/>
    </row>
    <row r="23" spans="1:3" ht="17.25" x14ac:dyDescent="0.25">
      <c r="A23" s="187" t="s">
        <v>17</v>
      </c>
      <c r="B23" s="181"/>
      <c r="C23" s="181"/>
    </row>
    <row r="24" spans="1:3" ht="17.25" x14ac:dyDescent="0.25">
      <c r="A24" s="187" t="s">
        <v>18</v>
      </c>
      <c r="B24" s="181"/>
      <c r="C24" s="181"/>
    </row>
    <row r="25" spans="1:3" ht="30" x14ac:dyDescent="0.25">
      <c r="A25" s="187" t="s">
        <v>19</v>
      </c>
      <c r="B25" s="181"/>
      <c r="C25" s="181"/>
    </row>
    <row r="26" spans="1:3" x14ac:dyDescent="0.25">
      <c r="A26" s="181" t="s">
        <v>20</v>
      </c>
      <c r="B26" s="181"/>
      <c r="C26" s="181"/>
    </row>
    <row r="27" spans="1:3" ht="45" x14ac:dyDescent="0.25">
      <c r="A27" s="200" t="s">
        <v>21</v>
      </c>
      <c r="B27" s="181"/>
      <c r="C27" s="181"/>
    </row>
    <row r="28" spans="1:3" ht="75" x14ac:dyDescent="0.25">
      <c r="A28" s="188" t="s">
        <v>22</v>
      </c>
      <c r="B28" s="181"/>
      <c r="C28" s="181"/>
    </row>
    <row r="29" spans="1:3" x14ac:dyDescent="0.25">
      <c r="A29" s="181"/>
      <c r="B29" s="181"/>
      <c r="C29" s="181"/>
    </row>
    <row r="30" spans="1:3" ht="15.75" x14ac:dyDescent="0.25">
      <c r="A30" s="180" t="s">
        <v>23</v>
      </c>
      <c r="B30" s="181"/>
      <c r="C30" s="181"/>
    </row>
    <row r="31" spans="1:3" ht="30" x14ac:dyDescent="0.25">
      <c r="A31" s="181" t="s">
        <v>24</v>
      </c>
      <c r="B31" s="181"/>
      <c r="C31" s="181"/>
    </row>
    <row r="32" spans="1:3" ht="18.75" customHeight="1" x14ac:dyDescent="0.25">
      <c r="A32" s="189" t="s">
        <v>25</v>
      </c>
      <c r="B32" s="181"/>
      <c r="C32" s="181"/>
    </row>
    <row r="33" spans="1:3" x14ac:dyDescent="0.25">
      <c r="A33" s="189"/>
      <c r="B33" s="181"/>
      <c r="C33" s="181"/>
    </row>
    <row r="34" spans="1:3" x14ac:dyDescent="0.25">
      <c r="A34" s="189" t="s">
        <v>26</v>
      </c>
      <c r="B34" s="181"/>
      <c r="C34" s="181"/>
    </row>
    <row r="35" spans="1:3" ht="27.75" customHeight="1" x14ac:dyDescent="0.25">
      <c r="A35" s="190" t="s">
        <v>27</v>
      </c>
      <c r="B35" s="181"/>
      <c r="C35" s="181"/>
    </row>
    <row r="36" spans="1:3" x14ac:dyDescent="0.25">
      <c r="A36" s="190" t="s">
        <v>20</v>
      </c>
      <c r="B36" s="181"/>
      <c r="C36" s="181"/>
    </row>
    <row r="37" spans="1:3" ht="63.6" customHeight="1" x14ac:dyDescent="0.25">
      <c r="A37" s="190" t="s">
        <v>28</v>
      </c>
      <c r="B37" s="181"/>
      <c r="C37" s="181"/>
    </row>
    <row r="38" spans="1:3" x14ac:dyDescent="0.25">
      <c r="A38" s="190" t="s">
        <v>20</v>
      </c>
      <c r="B38" s="181"/>
      <c r="C38" s="181"/>
    </row>
    <row r="39" spans="1:3" ht="60" x14ac:dyDescent="0.25">
      <c r="A39" s="190" t="s">
        <v>29</v>
      </c>
      <c r="B39" s="181"/>
      <c r="C39" s="181"/>
    </row>
    <row r="40" spans="1:3" x14ac:dyDescent="0.25">
      <c r="A40" s="190" t="s">
        <v>20</v>
      </c>
      <c r="B40" s="181"/>
      <c r="C40" s="181"/>
    </row>
    <row r="41" spans="1:3" ht="30" x14ac:dyDescent="0.25">
      <c r="A41" s="190" t="s">
        <v>30</v>
      </c>
      <c r="B41" s="181"/>
      <c r="C41" s="181"/>
    </row>
    <row r="42" spans="1:3" x14ac:dyDescent="0.25">
      <c r="A42" s="190" t="s">
        <v>20</v>
      </c>
      <c r="B42" s="181"/>
      <c r="C42" s="181"/>
    </row>
    <row r="43" spans="1:3" ht="30" x14ac:dyDescent="0.25">
      <c r="A43" s="190" t="s">
        <v>31</v>
      </c>
      <c r="B43" s="181"/>
      <c r="C43" s="181"/>
    </row>
    <row r="44" spans="1:3" x14ac:dyDescent="0.25">
      <c r="A44" s="181"/>
      <c r="B44" s="181"/>
      <c r="C44" s="181"/>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727B9-3CDD-402B-A4F6-3016803A5126}">
  <dimension ref="A1:L95"/>
  <sheetViews>
    <sheetView zoomScaleNormal="100" workbookViewId="0">
      <selection activeCell="C60" sqref="C60"/>
    </sheetView>
  </sheetViews>
  <sheetFormatPr defaultColWidth="9.140625" defaultRowHeight="15" x14ac:dyDescent="0.25"/>
  <cols>
    <col min="1" max="1" width="20.7109375" style="3" customWidth="1"/>
    <col min="2" max="2" width="23.85546875" style="13" bestFit="1" customWidth="1"/>
    <col min="3" max="3" width="40.5703125" style="13" customWidth="1"/>
    <col min="4" max="5" width="22.28515625" style="14" customWidth="1"/>
    <col min="6" max="6" width="7.140625" style="14" bestFit="1" customWidth="1"/>
    <col min="7" max="7" width="8.42578125" style="14" customWidth="1"/>
    <col min="8" max="8" width="76.140625" style="2" customWidth="1"/>
    <col min="9" max="9" width="16" style="2" customWidth="1"/>
    <col min="10" max="10" width="18.42578125" style="1" customWidth="1"/>
    <col min="11" max="11" width="18.140625" style="1" customWidth="1"/>
    <col min="12" max="12" width="22.42578125" style="1" customWidth="1"/>
    <col min="13" max="13" width="25" style="2" customWidth="1"/>
    <col min="14" max="14" width="30.5703125" style="2" customWidth="1"/>
    <col min="15" max="16384" width="9.140625" style="2"/>
  </cols>
  <sheetData>
    <row r="1" spans="1:12" ht="21.75" thickBot="1" x14ac:dyDescent="0.3">
      <c r="A1" s="298" t="s">
        <v>32</v>
      </c>
      <c r="B1" s="298"/>
      <c r="C1" s="298"/>
      <c r="D1" s="298"/>
      <c r="E1" s="298"/>
      <c r="F1" s="298"/>
      <c r="G1" s="298"/>
      <c r="H1" s="298"/>
      <c r="I1" s="298"/>
      <c r="J1" s="197"/>
      <c r="K1" s="191"/>
      <c r="L1" s="197"/>
    </row>
    <row r="2" spans="1:12" ht="30" customHeight="1" thickBot="1" x14ac:dyDescent="0.3">
      <c r="A2" s="192"/>
      <c r="B2" s="3"/>
      <c r="C2" s="4"/>
      <c r="D2" s="299" t="s">
        <v>33</v>
      </c>
      <c r="E2" s="300"/>
      <c r="F2" s="303" t="s">
        <v>34</v>
      </c>
      <c r="G2" s="303" t="s">
        <v>35</v>
      </c>
      <c r="H2" s="193" t="s">
        <v>36</v>
      </c>
      <c r="I2" s="5" t="s">
        <v>37</v>
      </c>
      <c r="J2" s="301" t="s">
        <v>38</v>
      </c>
      <c r="K2" s="302"/>
      <c r="L2" s="302"/>
    </row>
    <row r="3" spans="1:12" ht="30.75" thickBot="1" x14ac:dyDescent="0.3">
      <c r="A3" s="102" t="s">
        <v>39</v>
      </c>
      <c r="B3" s="100" t="s">
        <v>40</v>
      </c>
      <c r="C3" s="101" t="s">
        <v>41</v>
      </c>
      <c r="D3" s="103" t="s">
        <v>42</v>
      </c>
      <c r="E3" s="103" t="s">
        <v>43</v>
      </c>
      <c r="F3" s="304"/>
      <c r="G3" s="304"/>
      <c r="H3" s="104" t="s">
        <v>44</v>
      </c>
      <c r="I3" s="105" t="s">
        <v>45</v>
      </c>
      <c r="J3" s="192" t="s">
        <v>46</v>
      </c>
      <c r="K3" s="192" t="s">
        <v>47</v>
      </c>
      <c r="L3" s="192" t="s">
        <v>48</v>
      </c>
    </row>
    <row r="4" spans="1:12" ht="99" customHeight="1" x14ac:dyDescent="0.25">
      <c r="A4" s="110" t="str">
        <f>'6. Field Reference Sheet-List'!A2</f>
        <v>Plastic</v>
      </c>
      <c r="B4" s="131" t="str">
        <f>'6. Field Reference Sheet-List'!B2</f>
        <v>Bottles &amp; Containers</v>
      </c>
      <c r="C4" s="131" t="str">
        <f>'6. Field Reference Sheet-List'!C2</f>
        <v>Plastic bottles and jugs of any size or resin. Examples include plastic bottles and jugs for soda, water, sports drinks, juice, tea, milk, wine coolers, and liquor bottles. Includes bottles labelled “compostable” or “bio-based.”</v>
      </c>
      <c r="D4" s="132"/>
      <c r="E4" s="133"/>
      <c r="F4" s="134"/>
      <c r="G4" s="157"/>
      <c r="H4" s="135"/>
      <c r="I4" s="115">
        <f t="shared" ref="I4:I37" si="0">SUM(D4:E4)</f>
        <v>0</v>
      </c>
      <c r="J4" s="197" t="s">
        <v>49</v>
      </c>
      <c r="K4" s="197" t="s">
        <v>52</v>
      </c>
      <c r="L4" s="3" t="s">
        <v>53</v>
      </c>
    </row>
    <row r="5" spans="1:12" ht="46.5" customHeight="1" x14ac:dyDescent="0.25">
      <c r="A5" s="96" t="str">
        <f>'6. Field Reference Sheet-List'!A3</f>
        <v>Plastic</v>
      </c>
      <c r="B5" s="62" t="str">
        <f>'6. Field Reference Sheet-List'!B3</f>
        <v>Straws &amp; Stirrers</v>
      </c>
      <c r="C5" s="62" t="str">
        <f>'6. Field Reference Sheet-List'!C3</f>
        <v>Plastic drinking straws and stirrers. Includes “compostable” or “bio-based.”</v>
      </c>
      <c r="D5" s="98"/>
      <c r="E5" s="58"/>
      <c r="F5" s="84"/>
      <c r="G5" s="84"/>
      <c r="H5" s="6"/>
      <c r="I5" s="7">
        <f t="shared" si="0"/>
        <v>0</v>
      </c>
      <c r="J5" s="197" t="s">
        <v>49</v>
      </c>
      <c r="K5" s="197" t="s">
        <v>52</v>
      </c>
      <c r="L5" s="3" t="s">
        <v>56</v>
      </c>
    </row>
    <row r="6" spans="1:12" ht="44.1" customHeight="1" x14ac:dyDescent="0.25">
      <c r="A6" s="96" t="str">
        <f>'6. Field Reference Sheet-List'!A4</f>
        <v>Plastic</v>
      </c>
      <c r="B6" s="62" t="str">
        <f>'6. Field Reference Sheet-List'!B4</f>
        <v>Bottle Caps &amp; Tabs</v>
      </c>
      <c r="C6" s="62" t="str">
        <f>'6. Field Reference Sheet-List'!C4</f>
        <v>Loose plastic bottle caps, plastic pull tabs, lids, and seals made of plastic, used in the packaging/sealing of beverage containers. Does not include bottle caps that are still on a beverage bottle.</v>
      </c>
      <c r="D6" s="98"/>
      <c r="E6" s="58"/>
      <c r="F6" s="84"/>
      <c r="G6" s="84"/>
      <c r="H6" s="6"/>
      <c r="I6" s="7">
        <f t="shared" si="0"/>
        <v>0</v>
      </c>
      <c r="J6" s="197" t="s">
        <v>49</v>
      </c>
      <c r="K6" s="197" t="s">
        <v>52</v>
      </c>
      <c r="L6" s="3" t="s">
        <v>53</v>
      </c>
    </row>
    <row r="7" spans="1:12" ht="75.95" customHeight="1" x14ac:dyDescent="0.25">
      <c r="A7" s="96" t="str">
        <f>'6. Field Reference Sheet-List'!A5</f>
        <v>Plastic</v>
      </c>
      <c r="B7" s="62" t="str">
        <f>'6. Field Reference Sheet-List'!B5</f>
        <v>Beverage rings</v>
      </c>
      <c r="C7" s="62" t="str">
        <f>'6. Field Reference Sheet-List'!C5</f>
        <v xml:space="preserve">Beverage packaging rings to hold soft drinks or beer cans. Examples: 4-pack, 6-pack, 8-pack, &amp; 12-pack beverage rings commonly used for canned or bottled beverages. </v>
      </c>
      <c r="D7" s="98"/>
      <c r="E7" s="58"/>
      <c r="F7" s="84"/>
      <c r="G7" s="84"/>
      <c r="H7" s="6"/>
      <c r="I7" s="7">
        <f t="shared" si="0"/>
        <v>0</v>
      </c>
      <c r="J7" s="197" t="s">
        <v>49</v>
      </c>
      <c r="K7" s="197" t="s">
        <v>52</v>
      </c>
      <c r="L7" s="3" t="s">
        <v>53</v>
      </c>
    </row>
    <row r="8" spans="1:12" ht="105" x14ac:dyDescent="0.25">
      <c r="A8" s="96" t="str">
        <f>'6. Field Reference Sheet-List'!A6</f>
        <v>Plastic</v>
      </c>
      <c r="B8" s="62" t="str">
        <f>'6. Field Reference Sheet-List'!B6</f>
        <v>Food Wrappers &amp; Snack Bags</v>
      </c>
      <c r="C8" s="62" t="str">
        <f>'6. Field Reference Sheet-List'!C6</f>
        <v>Wrappings or bags used to package food, such as wrappers for candy and gum, snack bags, chip bags, zipper-closeable bags, condiment packets, and produce bags. Includes wrappers labelled “compostable” or “bio-based.” Does not include pouches (see PLASTIC: Food &amp; Drink Pouches).</v>
      </c>
      <c r="D8" s="98"/>
      <c r="E8" s="58"/>
      <c r="F8" s="84"/>
      <c r="G8" s="84"/>
      <c r="H8" s="6"/>
      <c r="I8" s="7">
        <f t="shared" si="0"/>
        <v>0</v>
      </c>
      <c r="J8" s="197" t="s">
        <v>49</v>
      </c>
      <c r="K8" s="197" t="s">
        <v>52</v>
      </c>
      <c r="L8" s="3" t="s">
        <v>53</v>
      </c>
    </row>
    <row r="9" spans="1:12" ht="159.94999999999999" customHeight="1" x14ac:dyDescent="0.25">
      <c r="A9" s="96" t="str">
        <f>'6. Field Reference Sheet-List'!A7</f>
        <v>Plastic</v>
      </c>
      <c r="B9" s="62" t="str">
        <f>'6. Field Reference Sheet-List'!B7</f>
        <v>Food &amp; Drink Pouches</v>
      </c>
      <c r="C9" s="62" t="str">
        <f>'6. Field Reference Sheet-List'!C7</f>
        <v>Plastic pouches made of thicker, multi-layer flexible material. May have a flat bottom so that package would stand up on its own, but not always. Material is thicker than potato chip bags. Examples include plastic coffee packages; juice pouches; baby food pouches with or without plastic screw top; soup pouches; salad dressing pouches; wine pouches; and backpacking meals in pouches.</v>
      </c>
      <c r="D9" s="98"/>
      <c r="E9" s="58"/>
      <c r="F9" s="84"/>
      <c r="G9" s="84"/>
      <c r="H9" s="6"/>
      <c r="I9" s="7">
        <f t="shared" si="0"/>
        <v>0</v>
      </c>
      <c r="J9" s="197" t="s">
        <v>49</v>
      </c>
      <c r="K9" s="197" t="s">
        <v>52</v>
      </c>
      <c r="L9" s="3" t="s">
        <v>53</v>
      </c>
    </row>
    <row r="10" spans="1:12" ht="30" x14ac:dyDescent="0.25">
      <c r="A10" s="96" t="str">
        <f>'6. Field Reference Sheet-List'!A8</f>
        <v>Plastic</v>
      </c>
      <c r="B10" s="62" t="str">
        <f>'6. Field Reference Sheet-List'!B8</f>
        <v>Cups</v>
      </c>
      <c r="C10" s="62" t="str">
        <f>'6. Field Reference Sheet-List'!C8</f>
        <v>Includes plastic cups of all sizes other than foam.</v>
      </c>
      <c r="D10" s="98"/>
      <c r="E10" s="58"/>
      <c r="F10" s="84"/>
      <c r="G10" s="84"/>
      <c r="H10" s="6"/>
      <c r="I10" s="7">
        <f t="shared" si="0"/>
        <v>0</v>
      </c>
      <c r="J10" s="197" t="s">
        <v>49</v>
      </c>
      <c r="K10" s="197" t="s">
        <v>52</v>
      </c>
      <c r="L10" s="3" t="s">
        <v>56</v>
      </c>
    </row>
    <row r="11" spans="1:12" ht="42.6" customHeight="1" x14ac:dyDescent="0.25">
      <c r="A11" s="96" t="str">
        <f>'6. Field Reference Sheet-List'!A9</f>
        <v>Plastic</v>
      </c>
      <c r="B11" s="62" t="str">
        <f>'6. Field Reference Sheet-List'!B9</f>
        <v>Lids</v>
      </c>
      <c r="C11" s="62" t="str">
        <f>'6. Field Reference Sheet-List'!C9</f>
        <v>Plastic lids from plastic tubs and containers, such as cottage cheese, yogurt, butter, etc.</v>
      </c>
      <c r="D11" s="98"/>
      <c r="E11" s="58"/>
      <c r="F11" s="84"/>
      <c r="G11" s="84"/>
      <c r="H11" s="6"/>
      <c r="I11" s="7">
        <f t="shared" si="0"/>
        <v>0</v>
      </c>
      <c r="J11" s="197" t="s">
        <v>49</v>
      </c>
      <c r="K11" s="197" t="s">
        <v>52</v>
      </c>
      <c r="L11" s="3" t="s">
        <v>56</v>
      </c>
    </row>
    <row r="12" spans="1:12" x14ac:dyDescent="0.25">
      <c r="A12" s="96" t="str">
        <f>'6. Field Reference Sheet-List'!A10</f>
        <v>Plastic</v>
      </c>
      <c r="B12" s="62" t="str">
        <f>'6. Field Reference Sheet-List'!B10</f>
        <v>Utensils</v>
      </c>
      <c r="C12" s="62" t="str">
        <f>'6. Field Reference Sheet-List'!C10</f>
        <v>Plastic forks, knives, and spoons.</v>
      </c>
      <c r="D12" s="98"/>
      <c r="E12" s="58"/>
      <c r="F12" s="84"/>
      <c r="G12" s="84"/>
      <c r="H12" s="6"/>
      <c r="I12" s="7">
        <f t="shared" si="0"/>
        <v>0</v>
      </c>
      <c r="J12" s="197" t="s">
        <v>49</v>
      </c>
      <c r="K12" s="197" t="s">
        <v>52</v>
      </c>
      <c r="L12" s="3" t="s">
        <v>56</v>
      </c>
    </row>
    <row r="13" spans="1:12" ht="30" x14ac:dyDescent="0.25">
      <c r="A13" s="96" t="str">
        <f>'6. Field Reference Sheet-List'!A11</f>
        <v>Plastic</v>
      </c>
      <c r="B13" s="62" t="str">
        <f>'6. Field Reference Sheet-List'!B11</f>
        <v>Plates &amp; Bowls</v>
      </c>
      <c r="C13" s="62" t="str">
        <f>'6. Field Reference Sheet-List'!C11</f>
        <v>Plastic plates and bowls of all sizes other than foam.</v>
      </c>
      <c r="D13" s="98"/>
      <c r="E13" s="58"/>
      <c r="F13" s="84"/>
      <c r="G13" s="84"/>
      <c r="H13" s="6"/>
      <c r="I13" s="7">
        <f t="shared" si="0"/>
        <v>0</v>
      </c>
      <c r="J13" s="197" t="s">
        <v>49</v>
      </c>
      <c r="K13" s="197" t="s">
        <v>52</v>
      </c>
      <c r="L13" s="3" t="s">
        <v>56</v>
      </c>
    </row>
    <row r="14" spans="1:12" ht="51" customHeight="1" x14ac:dyDescent="0.25">
      <c r="A14" s="96" t="str">
        <f>'6. Field Reference Sheet-List'!A12</f>
        <v xml:space="preserve">Plastic </v>
      </c>
      <c r="B14" s="62" t="str">
        <f>'6. Field Reference Sheet-List'!B12</f>
        <v>Clamshells</v>
      </c>
      <c r="C14" s="62" t="str">
        <f>'6. Field Reference Sheet-List'!C12</f>
        <v>Hinged plastic (not foam) take-out containers of any size that open like the shell of a clam.</v>
      </c>
      <c r="D14" s="98"/>
      <c r="E14" s="58"/>
      <c r="F14" s="84"/>
      <c r="G14" s="84"/>
      <c r="H14" s="6"/>
      <c r="I14" s="7">
        <f t="shared" si="0"/>
        <v>0</v>
      </c>
      <c r="J14" s="197" t="s">
        <v>49</v>
      </c>
      <c r="K14" s="197" t="s">
        <v>52</v>
      </c>
      <c r="L14" s="3" t="s">
        <v>56</v>
      </c>
    </row>
    <row r="15" spans="1:12" ht="105" x14ac:dyDescent="0.25">
      <c r="A15" s="96" t="str">
        <f>'6. Field Reference Sheet-List'!A13</f>
        <v>Plastic</v>
      </c>
      <c r="B15" s="62" t="str">
        <f>'6. Field Reference Sheet-List'!B13</f>
        <v>Grocery &amp; Retail Bags</v>
      </c>
      <c r="C15" s="62" t="str">
        <f>'6. Field Reference Sheet-List'!C13</f>
        <v>Plastic shopping bags used to contain merchandise, given out by the store or restaurant with the purchase (including dry cleaning bags). This type does not include full bags of trash (see "OTHER: Whole Bags of Mixed Trash"). Includes bags labelled “compostable” or “bio-based.”</v>
      </c>
      <c r="D15" s="98"/>
      <c r="E15" s="58"/>
      <c r="F15" s="84"/>
      <c r="G15" s="84"/>
      <c r="H15" s="6"/>
      <c r="I15" s="7">
        <f t="shared" si="0"/>
        <v>0</v>
      </c>
      <c r="J15" s="197" t="s">
        <v>49</v>
      </c>
      <c r="K15" s="197" t="s">
        <v>78</v>
      </c>
      <c r="L15" s="3" t="s">
        <v>53</v>
      </c>
    </row>
    <row r="16" spans="1:12" ht="105" x14ac:dyDescent="0.25">
      <c r="A16" s="96" t="str">
        <f>'6. Field Reference Sheet-List'!A14</f>
        <v>Plastic</v>
      </c>
      <c r="B16" s="62" t="str">
        <f>'6. Field Reference Sheet-List'!B14</f>
        <v>Small Fragments 
(1 tally = 1 cup)</v>
      </c>
      <c r="C16" s="62" t="str">
        <f>'6. Field Reference Sheet-List'!C14</f>
        <v>Film or hard plastic pieces of unknown origin less than 2.5 cm in their longest dimension. If less than 1 cup of fragments are found record one tally *If you want to collect and count microplastic pieces (&lt;5mm in size) using this protocol, we suggest that you use a write-in space.</v>
      </c>
      <c r="D16" s="98"/>
      <c r="E16" s="58"/>
      <c r="F16" s="84"/>
      <c r="G16" s="84"/>
      <c r="H16" s="6"/>
      <c r="I16" s="7">
        <f t="shared" si="0"/>
        <v>0</v>
      </c>
      <c r="J16" s="197" t="s">
        <v>49</v>
      </c>
      <c r="K16" s="197" t="s">
        <v>81</v>
      </c>
      <c r="L16" s="3" t="s">
        <v>82</v>
      </c>
    </row>
    <row r="17" spans="1:12" ht="337.5" customHeight="1" thickBot="1" x14ac:dyDescent="0.3">
      <c r="A17" s="96" t="str">
        <f>'6. Field Reference Sheet-List'!A15</f>
        <v>Plastic</v>
      </c>
      <c r="B17" s="62" t="str">
        <f>'6. Field Reference Sheet-List'!B15</f>
        <v>Other Plastic</v>
      </c>
      <c r="C17" s="62" t="str">
        <f>'6. Field Reference Sheet-List'!C15</f>
        <v>Plastic that cannot be put in any other category. Includes film/flexible plastic other than grocery and retail bags (see PLASTIC: Grocery &amp; Retail Bags) and balloons (see “OTHER: Balloons”).  Includes durable plastic products other than toys and games (see "OTHER: Recreation"), and furniture (see "OTHER: Furniture &amp; Carpet"). Examples include salad dressing bottles, condiment bottles, butter, yogurt, and cottage cheese tubs, buckets, laundry baskets, totes, garbage cans, flower pots, and plastic pipes; and film products such as agricultural film (films used in various farming and growing applications, such as silage greenhouse films, mulch films, and wrap for hay bales), plastic sheeting used as drop cloths, plastic mailing pouches, shrink-wrap, and bubble wrap. Includes items labelled “compostable” or “bio-based.” Does not include any personal care products or bottles (see "OTHER: Toiletries/personal hygiene").</v>
      </c>
      <c r="D17" s="99"/>
      <c r="E17" s="59"/>
      <c r="F17" s="92"/>
      <c r="G17" s="92"/>
      <c r="H17" s="8"/>
      <c r="I17" s="9">
        <f t="shared" si="0"/>
        <v>0</v>
      </c>
      <c r="J17" s="197" t="s">
        <v>49</v>
      </c>
      <c r="K17" s="197" t="s">
        <v>81</v>
      </c>
      <c r="L17" s="3" t="s">
        <v>82</v>
      </c>
    </row>
    <row r="18" spans="1:12" ht="30" x14ac:dyDescent="0.25">
      <c r="A18" s="116" t="str">
        <f>'6. Field Reference Sheet-List'!A16</f>
        <v>Foam</v>
      </c>
      <c r="B18" s="131" t="str">
        <f>'6. Field Reference Sheet-List'!B16</f>
        <v>Cups</v>
      </c>
      <c r="C18" s="131" t="str">
        <f>'6. Field Reference Sheet-List'!C16</f>
        <v>Foam (also known as expanded polystyrene or styrofoam) cups of all sizes.</v>
      </c>
      <c r="D18" s="112"/>
      <c r="E18" s="113"/>
      <c r="F18" s="88"/>
      <c r="G18" s="88"/>
      <c r="H18" s="114"/>
      <c r="I18" s="115">
        <f t="shared" si="0"/>
        <v>0</v>
      </c>
      <c r="J18" s="197" t="s">
        <v>85</v>
      </c>
      <c r="K18" s="197" t="s">
        <v>52</v>
      </c>
      <c r="L18" s="3" t="s">
        <v>56</v>
      </c>
    </row>
    <row r="19" spans="1:12" x14ac:dyDescent="0.25">
      <c r="A19" s="97" t="str">
        <f>'6. Field Reference Sheet-List'!A17</f>
        <v>Foam</v>
      </c>
      <c r="B19" s="62" t="str">
        <f>'6. Field Reference Sheet-List'!B17</f>
        <v>Plates &amp; Bowls</v>
      </c>
      <c r="C19" s="62" t="str">
        <f>'6. Field Reference Sheet-List'!C17</f>
        <v>Foam Plates and Bowls of all sizes.</v>
      </c>
      <c r="D19" s="98"/>
      <c r="E19" s="58"/>
      <c r="F19" s="84"/>
      <c r="G19" s="84"/>
      <c r="H19" s="6"/>
      <c r="I19" s="7">
        <f t="shared" si="0"/>
        <v>0</v>
      </c>
      <c r="J19" s="197" t="s">
        <v>85</v>
      </c>
      <c r="K19" s="197" t="s">
        <v>52</v>
      </c>
      <c r="L19" s="3" t="s">
        <v>56</v>
      </c>
    </row>
    <row r="20" spans="1:12" ht="30" x14ac:dyDescent="0.25">
      <c r="A20" s="97" t="str">
        <f>'6. Field Reference Sheet-List'!A18</f>
        <v>Foam</v>
      </c>
      <c r="B20" s="62" t="str">
        <f>'6. Field Reference Sheet-List'!B18</f>
        <v>Clamshells</v>
      </c>
      <c r="C20" s="62" t="str">
        <f>'6. Field Reference Sheet-List'!C18</f>
        <v>Hinged foam take-out containers of any size that open like the shell of a clam.</v>
      </c>
      <c r="D20" s="98"/>
      <c r="E20" s="58"/>
      <c r="F20" s="84"/>
      <c r="G20" s="84"/>
      <c r="H20" s="6"/>
      <c r="I20" s="7">
        <f t="shared" si="0"/>
        <v>0</v>
      </c>
      <c r="J20" s="197" t="s">
        <v>85</v>
      </c>
      <c r="K20" s="197" t="s">
        <v>52</v>
      </c>
      <c r="L20" s="3" t="s">
        <v>56</v>
      </c>
    </row>
    <row r="21" spans="1:12" ht="120.75" thickBot="1" x14ac:dyDescent="0.3">
      <c r="A21" s="117" t="str">
        <f>'6. Field Reference Sheet-List'!A19</f>
        <v>Foam</v>
      </c>
      <c r="B21" s="229" t="str">
        <f>'6. Field Reference Sheet-List'!B19</f>
        <v>Other Foam (1 tally = 1 cup small pieces)</v>
      </c>
      <c r="C21" s="229" t="str">
        <f>'6. Field Reference Sheet-List'!C19</f>
        <v>All other foam items, including foam ice chests, foam packing peanuts and other product packing foam, and foam used for home food packaging such as foam meat trays and egg cartons. Record one tally per cup of small pieces (&lt;2.5 cm). If less than 1 cup of small pieces are found record one tally.</v>
      </c>
      <c r="D21" s="99"/>
      <c r="E21" s="59"/>
      <c r="F21" s="92"/>
      <c r="G21" s="92"/>
      <c r="H21" s="8"/>
      <c r="I21" s="9">
        <f t="shared" si="0"/>
        <v>0</v>
      </c>
      <c r="J21" s="197" t="s">
        <v>85</v>
      </c>
      <c r="K21" s="197" t="s">
        <v>81</v>
      </c>
      <c r="L21" s="3" t="s">
        <v>82</v>
      </c>
    </row>
    <row r="22" spans="1:12" ht="135" x14ac:dyDescent="0.25">
      <c r="A22" s="224" t="str">
        <f>'6. Field Reference Sheet-List'!A20</f>
        <v>Paper</v>
      </c>
      <c r="B22" s="131" t="str">
        <f>'6. Field Reference Sheet-List'!B20</f>
        <v>Cardboard</v>
      </c>
      <c r="C22" s="131" t="str">
        <f>'6. Field Reference Sheet-List'!C20</f>
        <v>Cardboard has a center wavy layer sandwiched between two outer layers. Examples include entire cardboard containers, such as shipping and moving boxes, computer packaging cartons, and sheets and pieces of boxes and cartons. This category does not include chipboard boxes such as cereal boxes or tissue boxes (see "PAPER: Other Paper").</v>
      </c>
      <c r="D22" s="112"/>
      <c r="E22" s="113"/>
      <c r="F22" s="88"/>
      <c r="G22" s="88"/>
      <c r="H22" s="114"/>
      <c r="I22" s="115">
        <f t="shared" si="0"/>
        <v>0</v>
      </c>
      <c r="J22" s="197" t="s">
        <v>90</v>
      </c>
      <c r="K22" s="197" t="s">
        <v>78</v>
      </c>
      <c r="L22" s="3" t="s">
        <v>53</v>
      </c>
    </row>
    <row r="23" spans="1:12" ht="75" x14ac:dyDescent="0.25">
      <c r="A23" s="240" t="str">
        <f>'6. Field Reference Sheet-List'!A21</f>
        <v>Paper</v>
      </c>
      <c r="B23" s="62" t="str">
        <f>'6. Field Reference Sheet-List'!B21</f>
        <v>Bags</v>
      </c>
      <c r="C23" s="62" t="str">
        <f>'6. Field Reference Sheet-List'!C21</f>
        <v>Paper Bags made from kraft paper. Paper may be brown (unbleached) or white (bleached). Examples include paper grocery bags, fast food bags, and department store bags.</v>
      </c>
      <c r="D23" s="98"/>
      <c r="E23" s="58"/>
      <c r="F23" s="84"/>
      <c r="G23" s="84"/>
      <c r="H23" s="6"/>
      <c r="I23" s="7">
        <f t="shared" si="0"/>
        <v>0</v>
      </c>
      <c r="J23" s="197" t="s">
        <v>90</v>
      </c>
      <c r="K23" s="197" t="s">
        <v>78</v>
      </c>
      <c r="L23" s="3" t="s">
        <v>53</v>
      </c>
    </row>
    <row r="24" spans="1:12" ht="120" x14ac:dyDescent="0.25">
      <c r="A24" s="240" t="str">
        <f>'6. Field Reference Sheet-List'!A22</f>
        <v>Paper</v>
      </c>
      <c r="B24" s="62" t="str">
        <f>'6. Field Reference Sheet-List'!B22</f>
        <v>Newspaper, Junk Mail, Receipts &amp; Office Paper</v>
      </c>
      <c r="C24" s="62" t="str">
        <f>'6. Field Reference Sheet-List'!C22</f>
        <v>Paper used for newspapers, receipts, white ledger and other office paper, magazines and catalogs, glossy inserts, stapled college class schedules, manila envelopes, junk mail, carbonless forms, catalogs, and brochures. Does not include hardback or paperback books or telephone directories (see “PAPER: Other Paper”).</v>
      </c>
      <c r="D24" s="98"/>
      <c r="E24" s="58"/>
      <c r="F24" s="84"/>
      <c r="G24" s="84"/>
      <c r="H24" s="6"/>
      <c r="I24" s="7">
        <f t="shared" si="0"/>
        <v>0</v>
      </c>
      <c r="J24" s="197" t="s">
        <v>90</v>
      </c>
      <c r="K24" s="197" t="s">
        <v>97</v>
      </c>
      <c r="L24" s="3" t="s">
        <v>98</v>
      </c>
    </row>
    <row r="25" spans="1:12" ht="30" x14ac:dyDescent="0.25">
      <c r="A25" s="240" t="str">
        <f>'6. Field Reference Sheet-List'!A23</f>
        <v>Paper</v>
      </c>
      <c r="B25" s="62" t="str">
        <f>'6. Field Reference Sheet-List'!B23</f>
        <v>Cups</v>
      </c>
      <c r="C25" s="62" t="str">
        <f>'6. Field Reference Sheet-List'!C23</f>
        <v>Paper cups, often lined with either plastic or wax, such as to-go coffee cups.</v>
      </c>
      <c r="D25" s="98"/>
      <c r="E25" s="58"/>
      <c r="F25" s="84"/>
      <c r="G25" s="84"/>
      <c r="H25" s="6"/>
      <c r="I25" s="7">
        <f t="shared" si="0"/>
        <v>0</v>
      </c>
      <c r="J25" s="197" t="s">
        <v>90</v>
      </c>
      <c r="K25" s="197" t="s">
        <v>52</v>
      </c>
      <c r="L25" s="3" t="s">
        <v>56</v>
      </c>
    </row>
    <row r="26" spans="1:12" ht="75" x14ac:dyDescent="0.25">
      <c r="A26" s="240" t="str">
        <f>'6. Field Reference Sheet-List'!A24</f>
        <v>Paper</v>
      </c>
      <c r="B26" s="62" t="str">
        <f>'6. Field Reference Sheet-List'!B24</f>
        <v>Beverage &amp; Food Cartons</v>
      </c>
      <c r="C26" s="62" t="str">
        <f>'6. Field Reference Sheet-List'!C24</f>
        <v>Gable-top containers such as milk cartons and orange juice cartons, and aseptic containers used for products like soy milk, coconut water, or soup. These are often paper containers lined with plastic.</v>
      </c>
      <c r="D26" s="98"/>
      <c r="E26" s="58"/>
      <c r="F26" s="84"/>
      <c r="G26" s="84"/>
      <c r="H26" s="6"/>
      <c r="I26" s="7">
        <f t="shared" si="0"/>
        <v>0</v>
      </c>
      <c r="J26" s="197" t="s">
        <v>90</v>
      </c>
      <c r="K26" s="197" t="s">
        <v>52</v>
      </c>
      <c r="L26" s="3" t="s">
        <v>53</v>
      </c>
    </row>
    <row r="27" spans="1:12" ht="239.1" customHeight="1" thickBot="1" x14ac:dyDescent="0.3">
      <c r="A27" s="241" t="str">
        <f>'6. Field Reference Sheet-List'!A25</f>
        <v>Paper</v>
      </c>
      <c r="B27" s="229" t="str">
        <f>'6. Field Reference Sheet-List'!B25</f>
        <v>Other Paper</v>
      </c>
      <c r="C27" s="229" t="str">
        <f>'6. Field Reference Sheet-List'!C25</f>
        <v>Items made mostly of paper that do not fit into any of the above types. Examples include tissue boxes, paperboard boxes for software, self-adhesive notes, hard cover and paperback books, telephone directories, sepia, carbon paper, photographs, sheets of paper, stick-on labels, and paper mailing envelopes lined with bubble wrap or plastic, plates, bowls, paper straws, paper and waxed paper wrappings, wooden stirrers, cup and beverage holders, napkins or paper towels, and pizza boxes, cereal boxes, cardboard egg cartons, ice cream cartons and other frozen food boxes, and boxes used to hold 6 or more individual beverages.</v>
      </c>
      <c r="D27" s="99"/>
      <c r="E27" s="59"/>
      <c r="F27" s="92"/>
      <c r="G27" s="92"/>
      <c r="H27" s="8"/>
      <c r="I27" s="9">
        <f t="shared" si="0"/>
        <v>0</v>
      </c>
      <c r="J27" s="197" t="s">
        <v>90</v>
      </c>
      <c r="K27" s="197" t="s">
        <v>81</v>
      </c>
      <c r="L27" s="3" t="s">
        <v>82</v>
      </c>
    </row>
    <row r="28" spans="1:12" ht="90" x14ac:dyDescent="0.25">
      <c r="A28" s="238" t="str">
        <f>'6. Field Reference Sheet-List'!A26</f>
        <v>Glass</v>
      </c>
      <c r="B28" s="111" t="str">
        <f>'6. Field Reference Sheet-List'!B26</f>
        <v>Bottles, Jars &amp; Containers</v>
      </c>
      <c r="C28" s="111" t="str">
        <f>'6. Field Reference Sheet-List'!C26</f>
        <v>Glass bottles, jars, or containers of any size or color designed to contain beverages such as beer, wine, wine coolers, liquor, soda, water, tea, juice, sports &amp; health drinks or contains food such as, pickles, olives, mayonnaise, jam, and sauces.</v>
      </c>
      <c r="D28" s="112"/>
      <c r="E28" s="113"/>
      <c r="F28" s="88"/>
      <c r="G28" s="88"/>
      <c r="H28" s="114"/>
      <c r="I28" s="115">
        <f t="shared" si="0"/>
        <v>0</v>
      </c>
      <c r="J28" s="197" t="s">
        <v>104</v>
      </c>
      <c r="K28" s="197" t="s">
        <v>52</v>
      </c>
      <c r="L28" s="3" t="s">
        <v>53</v>
      </c>
    </row>
    <row r="29" spans="1:12" ht="75.75" thickBot="1" x14ac:dyDescent="0.3">
      <c r="A29" s="239" t="str">
        <f>'6. Field Reference Sheet-List'!A27</f>
        <v>Glass</v>
      </c>
      <c r="B29" s="229" t="str">
        <f>'6. Field Reference Sheet-List'!B27</f>
        <v>Other Glass (1 tally = 1 cup small pieces)</v>
      </c>
      <c r="C29" s="229" t="str">
        <f>'6. Field Reference Sheet-List'!C27</f>
        <v>Glass products that do not fit into another category, or that are not distinguishable by type of product. Record one tally per cup of small pieces (&lt;2.5 cm). If less than 1 cup of small pieces are found record one tally.</v>
      </c>
      <c r="D29" s="99"/>
      <c r="E29" s="59"/>
      <c r="F29" s="92"/>
      <c r="G29" s="92"/>
      <c r="H29" s="8"/>
      <c r="I29" s="9">
        <f t="shared" si="0"/>
        <v>0</v>
      </c>
      <c r="J29" s="197" t="s">
        <v>104</v>
      </c>
      <c r="K29" s="197" t="s">
        <v>81</v>
      </c>
      <c r="L29" s="3" t="s">
        <v>82</v>
      </c>
    </row>
    <row r="30" spans="1:12" ht="60" x14ac:dyDescent="0.25">
      <c r="A30" s="235" t="str">
        <f>'6. Field Reference Sheet-List'!A28</f>
        <v>Metal</v>
      </c>
      <c r="B30" s="111" t="str">
        <f>'6. Field Reference Sheet-List'!B28</f>
        <v>Bottles, Cans &amp; Containers</v>
      </c>
      <c r="C30" s="111" t="str">
        <f>'6. Field Reference Sheet-List'!C28</f>
        <v>Metal bottles, cans or containers of any size designed to contain beverages such as beer, juice or soda; also includes canned food and pet food.</v>
      </c>
      <c r="D30" s="112"/>
      <c r="E30" s="113"/>
      <c r="F30" s="88"/>
      <c r="G30" s="88"/>
      <c r="H30" s="114"/>
      <c r="I30" s="115">
        <f t="shared" si="0"/>
        <v>0</v>
      </c>
      <c r="J30" s="197" t="s">
        <v>107</v>
      </c>
      <c r="K30" s="197" t="s">
        <v>52</v>
      </c>
      <c r="L30" s="3" t="s">
        <v>53</v>
      </c>
    </row>
    <row r="31" spans="1:12" ht="45" x14ac:dyDescent="0.25">
      <c r="A31" s="236" t="str">
        <f>'6. Field Reference Sheet-List'!A29</f>
        <v>Metal</v>
      </c>
      <c r="B31" s="62" t="str">
        <f>'6. Field Reference Sheet-List'!B29</f>
        <v>Bottle Caps &amp; Tabs</v>
      </c>
      <c r="C31" s="62" t="str">
        <f>'6. Field Reference Sheet-List'!C29</f>
        <v>Pull tabs, bottle caps, lids, and seals made of metal and used in the packaging/sealing of metal beverage containers.</v>
      </c>
      <c r="D31" s="98"/>
      <c r="E31" s="58"/>
      <c r="F31" s="84"/>
      <c r="G31" s="84"/>
      <c r="H31" s="6"/>
      <c r="I31" s="7">
        <f t="shared" si="0"/>
        <v>0</v>
      </c>
      <c r="J31" s="197" t="s">
        <v>107</v>
      </c>
      <c r="K31" s="197" t="s">
        <v>52</v>
      </c>
      <c r="L31" s="3" t="s">
        <v>53</v>
      </c>
    </row>
    <row r="32" spans="1:12" ht="162" customHeight="1" thickBot="1" x14ac:dyDescent="0.3">
      <c r="A32" s="237" t="str">
        <f>'6. Field Reference Sheet-List'!A30</f>
        <v>Metal</v>
      </c>
      <c r="B32" s="229" t="str">
        <f>'6. Field Reference Sheet-List'!B30</f>
        <v>Other Metal</v>
      </c>
      <c r="C32" s="229" t="str">
        <f>'6. Field Reference Sheet-List'!C30</f>
        <v>Products made entirely from metal or predominantly metal products that do not fit into any other category. Includes items such as metal clothes hangers, metal pipes, aluminum tin foil, and small appliances comprised mainly of metal such as toasters and hair dryers. Does not include electronics such as microwaves (see “OTHER: Batteries &amp; Electronics”), or major appliances such as refrigerators (see “OTHER: Appliances”).</v>
      </c>
      <c r="D32" s="99"/>
      <c r="E32" s="59"/>
      <c r="F32" s="92"/>
      <c r="G32" s="92"/>
      <c r="H32" s="8"/>
      <c r="I32" s="9">
        <f t="shared" si="0"/>
        <v>0</v>
      </c>
      <c r="J32" s="197" t="s">
        <v>107</v>
      </c>
      <c r="K32" s="197" t="s">
        <v>81</v>
      </c>
      <c r="L32" s="3" t="s">
        <v>82</v>
      </c>
    </row>
    <row r="33" spans="1:12" ht="30.6" customHeight="1" x14ac:dyDescent="0.25">
      <c r="A33" s="232" t="str">
        <f>'6. Field Reference Sheet-List'!A31</f>
        <v>Fishing</v>
      </c>
      <c r="B33" s="111" t="str">
        <f>'6. Field Reference Sheet-List'!B31</f>
        <v>Hooks &amp; Lures</v>
      </c>
      <c r="C33" s="111" t="str">
        <f>'6. Field Reference Sheet-List'!C31</f>
        <v>Includes fishing hooks &amp; lures.</v>
      </c>
      <c r="D33" s="112"/>
      <c r="E33" s="118"/>
      <c r="F33" s="88"/>
      <c r="G33" s="88"/>
      <c r="H33" s="114"/>
      <c r="I33" s="115">
        <f t="shared" si="0"/>
        <v>0</v>
      </c>
      <c r="J33" s="197" t="s">
        <v>114</v>
      </c>
      <c r="K33" s="197" t="s">
        <v>113</v>
      </c>
      <c r="L33" s="3" t="s">
        <v>98</v>
      </c>
    </row>
    <row r="34" spans="1:12" ht="30.6" customHeight="1" x14ac:dyDescent="0.25">
      <c r="A34" s="233" t="str">
        <f>'6. Field Reference Sheet-List'!A32</f>
        <v>Fishing</v>
      </c>
      <c r="B34" s="62" t="str">
        <f>'6. Field Reference Sheet-List'!B32</f>
        <v>Buoys &amp; Floats</v>
      </c>
      <c r="C34" s="62" t="str">
        <f>'6. Field Reference Sheet-List'!C32</f>
        <v>Buoys &amp; floats used for fishing.</v>
      </c>
      <c r="D34" s="106"/>
      <c r="E34" s="211"/>
      <c r="F34" s="89"/>
      <c r="G34" s="89"/>
      <c r="H34" s="108"/>
      <c r="I34" s="109"/>
      <c r="J34" s="210"/>
      <c r="K34" s="210"/>
      <c r="L34" s="3"/>
    </row>
    <row r="35" spans="1:12" ht="30" x14ac:dyDescent="0.25">
      <c r="A35" s="233" t="str">
        <f>'6. Field Reference Sheet-List'!A33</f>
        <v>Fishing</v>
      </c>
      <c r="B35" s="62" t="str">
        <f>'6. Field Reference Sheet-List'!B33</f>
        <v xml:space="preserve">Trap </v>
      </c>
      <c r="C35" s="62" t="str">
        <f>'6. Field Reference Sheet-List'!C33</f>
        <v>Traps used to catch crabs, lobster, fish, or other organisms.</v>
      </c>
      <c r="D35" s="98"/>
      <c r="E35" s="58"/>
      <c r="F35" s="84"/>
      <c r="G35" s="84"/>
      <c r="H35" s="6"/>
      <c r="I35" s="7">
        <f t="shared" si="0"/>
        <v>0</v>
      </c>
      <c r="J35" s="197" t="s">
        <v>114</v>
      </c>
      <c r="K35" s="197" t="s">
        <v>113</v>
      </c>
      <c r="L35" s="3" t="s">
        <v>98</v>
      </c>
    </row>
    <row r="36" spans="1:12" ht="30" x14ac:dyDescent="0.25">
      <c r="A36" s="233" t="str">
        <f>'6. Field Reference Sheet-List'!A34</f>
        <v>Fishing</v>
      </c>
      <c r="B36" s="62" t="str">
        <f>'6. Field Reference Sheet-List'!B34</f>
        <v>Trap Parts</v>
      </c>
      <c r="C36" s="62" t="str">
        <f>'6. Field Reference Sheet-List'!C34</f>
        <v>Pieces and parts of traps that are no longer attached to the trap.</v>
      </c>
      <c r="D36" s="98"/>
      <c r="E36" s="58"/>
      <c r="F36" s="84"/>
      <c r="G36" s="84"/>
      <c r="H36" s="6"/>
      <c r="I36" s="7"/>
      <c r="J36" s="210"/>
      <c r="K36" s="210"/>
      <c r="L36" s="3"/>
    </row>
    <row r="37" spans="1:12" ht="30" x14ac:dyDescent="0.25">
      <c r="A37" s="233" t="str">
        <f>'6. Field Reference Sheet-List'!A35</f>
        <v>Fishing</v>
      </c>
      <c r="B37" s="62" t="str">
        <f>'6. Field Reference Sheet-List'!B35</f>
        <v>Nets with mesh size greater than 1 foot</v>
      </c>
      <c r="C37" s="62" t="str">
        <f>'6. Field Reference Sheet-List'!C35</f>
        <v xml:space="preserve">Nets with greater than 1 foot between opposite knots of stretched mesh </v>
      </c>
      <c r="D37" s="98"/>
      <c r="E37" s="58"/>
      <c r="F37" s="84"/>
      <c r="G37" s="84"/>
      <c r="H37" s="6"/>
      <c r="I37" s="7">
        <f t="shared" si="0"/>
        <v>0</v>
      </c>
      <c r="J37" s="197" t="s">
        <v>114</v>
      </c>
      <c r="K37" s="197" t="s">
        <v>113</v>
      </c>
      <c r="L37" s="197" t="s">
        <v>98</v>
      </c>
    </row>
    <row r="38" spans="1:12" ht="30" x14ac:dyDescent="0.25">
      <c r="A38" s="233" t="str">
        <f>'6. Field Reference Sheet-List'!A36</f>
        <v>Fishing</v>
      </c>
      <c r="B38" s="62" t="str">
        <f>'6. Field Reference Sheet-List'!B36</f>
        <v>Nets with mesh size less than 1 foot</v>
      </c>
      <c r="C38" s="62" t="str">
        <f>'6. Field Reference Sheet-List'!C36</f>
        <v>Nets with less than 1 foot between opposite knots of stretched mesh</v>
      </c>
      <c r="D38" s="98"/>
      <c r="E38" s="58"/>
      <c r="F38" s="84"/>
      <c r="G38" s="84"/>
      <c r="H38" s="6"/>
      <c r="I38" s="7"/>
      <c r="J38" s="210"/>
      <c r="K38" s="210"/>
      <c r="L38" s="210"/>
    </row>
    <row r="39" spans="1:12" ht="30" x14ac:dyDescent="0.25">
      <c r="A39" s="233" t="str">
        <f>'6. Field Reference Sheet-List'!A37</f>
        <v>Fishing</v>
      </c>
      <c r="B39" s="62" t="str">
        <f>'6. Field Reference Sheet-List'!B37</f>
        <v>Rope (1 tally = 1 foot)</v>
      </c>
      <c r="C39" s="62" t="str">
        <f>'6. Field Reference Sheet-List'!C37</f>
        <v>1 tally = 1 continuous foot. Example: 5 continuous feet of rope equals 5 tallies.</v>
      </c>
      <c r="D39" s="98"/>
      <c r="E39" s="58"/>
      <c r="F39" s="84"/>
      <c r="G39" s="84"/>
      <c r="H39" s="6"/>
      <c r="I39" s="7"/>
      <c r="J39" s="210"/>
      <c r="K39" s="210"/>
      <c r="L39" s="210"/>
    </row>
    <row r="40" spans="1:12" ht="30" x14ac:dyDescent="0.25">
      <c r="A40" s="233" t="str">
        <f>'6. Field Reference Sheet-List'!A38</f>
        <v>Fishing</v>
      </c>
      <c r="B40" s="62" t="str">
        <f>'6. Field Reference Sheet-List'!B38</f>
        <v>Fishing Line (1 tally = 1 foot)</v>
      </c>
      <c r="C40" s="62" t="str">
        <f>'6. Field Reference Sheet-List'!C38</f>
        <v>1 tally = 1 continuous foot of fishing line</v>
      </c>
      <c r="D40" s="98"/>
      <c r="E40" s="58"/>
      <c r="F40" s="84"/>
      <c r="G40" s="84"/>
      <c r="H40" s="6"/>
      <c r="I40" s="7">
        <f t="shared" ref="I40:I60" si="1">SUM(D40:E40)</f>
        <v>0</v>
      </c>
      <c r="J40" s="197" t="s">
        <v>114</v>
      </c>
      <c r="K40" s="197" t="s">
        <v>113</v>
      </c>
      <c r="L40" s="197" t="s">
        <v>98</v>
      </c>
    </row>
    <row r="41" spans="1:12" ht="60" x14ac:dyDescent="0.25">
      <c r="A41" s="233" t="str">
        <f>'6. Field Reference Sheet-List'!A39</f>
        <v>Fishing</v>
      </c>
      <c r="B41" s="62" t="str">
        <f>'6. Field Reference Sheet-List'!B39</f>
        <v>Tangled Fishing Line Bundle over 1 square foot (1 tally per square foot)</v>
      </c>
      <c r="C41" s="62" t="str">
        <f>'6. Field Reference Sheet-List'!C39</f>
        <v>Tangled bundle of fishing line larger than 1 square foot in size</v>
      </c>
      <c r="D41" s="98"/>
      <c r="E41" s="58"/>
      <c r="F41" s="84"/>
      <c r="G41" s="84"/>
      <c r="H41" s="6"/>
      <c r="I41" s="7">
        <f t="shared" si="1"/>
        <v>0</v>
      </c>
      <c r="J41" s="197" t="s">
        <v>114</v>
      </c>
      <c r="K41" s="197" t="s">
        <v>113</v>
      </c>
      <c r="L41" s="197" t="s">
        <v>98</v>
      </c>
    </row>
    <row r="42" spans="1:12" ht="45" x14ac:dyDescent="0.25">
      <c r="A42" s="233" t="str">
        <f>'6. Field Reference Sheet-List'!A40</f>
        <v>Fishing</v>
      </c>
      <c r="B42" s="62" t="str">
        <f>'6. Field Reference Sheet-List'!B40</f>
        <v>Tangled Fishing Line Bundles under 1 square foot</v>
      </c>
      <c r="C42" s="62" t="str">
        <f>'6. Field Reference Sheet-List'!C40</f>
        <v>Tangled bundle of fishing line less than 1 square foot in size</v>
      </c>
      <c r="D42" s="98"/>
      <c r="E42" s="58"/>
      <c r="F42" s="84"/>
      <c r="G42" s="84"/>
      <c r="H42" s="6"/>
      <c r="I42" s="7"/>
      <c r="J42" s="210"/>
      <c r="K42" s="210"/>
      <c r="L42" s="210"/>
    </row>
    <row r="43" spans="1:12" ht="30" x14ac:dyDescent="0.25">
      <c r="A43" s="233" t="str">
        <f>'6. Field Reference Sheet-List'!A41</f>
        <v>Fishing</v>
      </c>
      <c r="B43" s="62" t="str">
        <f>'6. Field Reference Sheet-List'!B41</f>
        <v>Aquaculture Gear</v>
      </c>
      <c r="C43" s="62" t="str">
        <f>'6. Field Reference Sheet-List'!C41</f>
        <v>Gear used for breeding, raising, and harvesting fish, shellfish, and aquatic plants</v>
      </c>
      <c r="D43" s="122"/>
      <c r="E43" s="123"/>
      <c r="F43" s="93"/>
      <c r="G43" s="93"/>
      <c r="H43" s="124"/>
      <c r="I43" s="125"/>
      <c r="J43" s="210"/>
      <c r="K43" s="210"/>
      <c r="L43" s="210"/>
    </row>
    <row r="44" spans="1:12" ht="30.75" thickBot="1" x14ac:dyDescent="0.3">
      <c r="A44" s="234" t="str">
        <f>'6. Field Reference Sheet-List'!A42</f>
        <v>Fishing</v>
      </c>
      <c r="B44" s="229" t="str">
        <f>'6. Field Reference Sheet-List'!B42</f>
        <v>Other</v>
      </c>
      <c r="C44" s="229" t="str">
        <f>'6. Field Reference Sheet-List'!C42</f>
        <v>Fishing related items that do not fit into other fishing categories</v>
      </c>
      <c r="D44" s="99"/>
      <c r="E44" s="59"/>
      <c r="F44" s="92"/>
      <c r="G44" s="92"/>
      <c r="H44" s="8"/>
      <c r="I44" s="9">
        <f t="shared" si="1"/>
        <v>0</v>
      </c>
      <c r="J44" s="197" t="s">
        <v>114</v>
      </c>
      <c r="K44" s="197" t="s">
        <v>113</v>
      </c>
      <c r="L44" s="197" t="s">
        <v>98</v>
      </c>
    </row>
    <row r="45" spans="1:12" ht="30" x14ac:dyDescent="0.25">
      <c r="A45" s="230" t="str">
        <f>'6. Field Reference Sheet-List'!A43</f>
        <v>Automotive</v>
      </c>
      <c r="B45" s="111" t="str">
        <f>'6. Field Reference Sheet-List'!B43</f>
        <v>Tires</v>
      </c>
      <c r="C45" s="111" t="str">
        <f>'6. Field Reference Sheet-List'!C43</f>
        <v>Includes tires from all types of automotive vehicles and all sizes.</v>
      </c>
      <c r="D45" s="112"/>
      <c r="E45" s="113"/>
      <c r="F45" s="88"/>
      <c r="G45" s="88"/>
      <c r="H45" s="114"/>
      <c r="I45" s="115">
        <f t="shared" si="1"/>
        <v>0</v>
      </c>
      <c r="J45" s="197" t="s">
        <v>122</v>
      </c>
      <c r="K45" s="197" t="s">
        <v>121</v>
      </c>
      <c r="L45" s="197" t="s">
        <v>98</v>
      </c>
    </row>
    <row r="46" spans="1:12" ht="120.75" thickBot="1" x14ac:dyDescent="0.3">
      <c r="A46" s="231" t="str">
        <f>'6. Field Reference Sheet-List'!A44</f>
        <v>Automotive</v>
      </c>
      <c r="B46" s="229" t="str">
        <f>'6. Field Reference Sheet-List'!B44</f>
        <v>Other</v>
      </c>
      <c r="C46" s="229" t="str">
        <f>'6. Field Reference Sheet-List'!C44</f>
        <v>All motorized vehicle related items other than tires, including hubcaps, tailpipes, batteries used for motorized vehicles, motor oil and other vehicle fluids, rearview mirrors, lights, or window glass known to be from an automobile or other motorized vehicle, and whole auto-bodies, trucks, trailers, and truck cabs.</v>
      </c>
      <c r="D46" s="99"/>
      <c r="E46" s="59"/>
      <c r="F46" s="92"/>
      <c r="G46" s="92"/>
      <c r="H46" s="8"/>
      <c r="I46" s="9">
        <f t="shared" si="1"/>
        <v>0</v>
      </c>
      <c r="J46" s="197" t="s">
        <v>114</v>
      </c>
      <c r="K46" s="197" t="s">
        <v>121</v>
      </c>
      <c r="L46" s="197" t="s">
        <v>82</v>
      </c>
    </row>
    <row r="47" spans="1:12" ht="174.95" customHeight="1" x14ac:dyDescent="0.25">
      <c r="A47" s="137" t="str">
        <f>'6. Field Reference Sheet-List'!A45</f>
        <v>Smoking</v>
      </c>
      <c r="B47" s="111" t="str">
        <f>'6. Field Reference Sheet-List'!B45</f>
        <v>Cigarettes &amp; Cannabis</v>
      </c>
      <c r="C47" s="111" t="str">
        <f>'6. Field Reference Sheet-List'!C45</f>
        <v>Discarded ends, pieces or filters of cigarettes, cigars and cannabis products, unsmoked items, chewing tobacco, pipe tobacco, matches, matchbooks and packaging for tobacco and cannabis products such as paper boxes, plastic or foil wrappings, or other materials used to package cigarettes, cigars, cannabis, chewing or pipe tobacco, including individual cigarette packages and unused cigarette papers. Spent smokeless tobacco is included.</v>
      </c>
      <c r="D47" s="113"/>
      <c r="E47" s="113"/>
      <c r="F47" s="88"/>
      <c r="G47" s="88"/>
      <c r="H47" s="114"/>
      <c r="I47" s="115">
        <f t="shared" si="1"/>
        <v>0</v>
      </c>
      <c r="J47" s="197" t="s">
        <v>114</v>
      </c>
      <c r="K47" s="197" t="s">
        <v>125</v>
      </c>
      <c r="L47" s="197" t="s">
        <v>82</v>
      </c>
    </row>
    <row r="48" spans="1:12" x14ac:dyDescent="0.25">
      <c r="A48" s="81" t="str">
        <f>'6. Field Reference Sheet-List'!A46</f>
        <v>Smoking</v>
      </c>
      <c r="B48" s="62" t="str">
        <f>'6. Field Reference Sheet-List'!B46</f>
        <v>E-Cigarettes &amp; Vaping</v>
      </c>
      <c r="C48" s="62" t="str">
        <f>'6. Field Reference Sheet-List'!C46</f>
        <v>Includes all e-cigarette and vaping items.</v>
      </c>
      <c r="D48" s="58"/>
      <c r="E48" s="58"/>
      <c r="F48" s="84"/>
      <c r="G48" s="84"/>
      <c r="H48" s="6"/>
      <c r="I48" s="7">
        <f t="shared" si="1"/>
        <v>0</v>
      </c>
      <c r="J48" s="197" t="s">
        <v>114</v>
      </c>
      <c r="K48" s="197" t="s">
        <v>125</v>
      </c>
      <c r="L48" s="197" t="s">
        <v>82</v>
      </c>
    </row>
    <row r="49" spans="1:12" ht="15.75" thickBot="1" x14ac:dyDescent="0.3">
      <c r="A49" s="138" t="str">
        <f>'6. Field Reference Sheet-List'!A47</f>
        <v>Smoking</v>
      </c>
      <c r="B49" s="229" t="str">
        <f>'6. Field Reference Sheet-List'!B47</f>
        <v>Lighters</v>
      </c>
      <c r="C49" s="229" t="str">
        <f>'6. Field Reference Sheet-List'!C47</f>
        <v>Includes lighters of all types and sizes.</v>
      </c>
      <c r="D49" s="59"/>
      <c r="E49" s="59"/>
      <c r="F49" s="92"/>
      <c r="G49" s="92"/>
      <c r="H49" s="8"/>
      <c r="I49" s="9">
        <f t="shared" si="1"/>
        <v>0</v>
      </c>
      <c r="J49" s="197" t="s">
        <v>114</v>
      </c>
      <c r="K49" s="197" t="s">
        <v>125</v>
      </c>
      <c r="L49" s="197" t="s">
        <v>98</v>
      </c>
    </row>
    <row r="50" spans="1:12" ht="150" x14ac:dyDescent="0.25">
      <c r="A50" s="227" t="str">
        <f>'6. Field Reference Sheet-List'!A48</f>
        <v>Other</v>
      </c>
      <c r="B50" s="111" t="str">
        <f>'6. Field Reference Sheet-List'!B48</f>
        <v>Chemical, Paint &amp; Other Hazardous</v>
      </c>
      <c r="C50" s="111" t="str">
        <f>'6. Field Reference Sheet-List'!C48</f>
        <v>Examples include latex paint, oil-based paint, spray paint, stains and varnishes, pesticides, caustic cleaners, fluorescent and LED bulbs/lamps, and mercury-containing items such as thermostats and thermometers. This category includes empty containers of these materials. This category does not include motor oil and other vehicle fluids (see "Automotive: Others").</v>
      </c>
      <c r="D50" s="132"/>
      <c r="E50" s="133"/>
      <c r="F50" s="134"/>
      <c r="G50" s="134"/>
      <c r="H50" s="135"/>
      <c r="I50" s="136">
        <f t="shared" si="1"/>
        <v>0</v>
      </c>
      <c r="J50" s="197" t="s">
        <v>134</v>
      </c>
      <c r="K50" s="197" t="s">
        <v>81</v>
      </c>
      <c r="L50" s="197" t="s">
        <v>82</v>
      </c>
    </row>
    <row r="51" spans="1:12" ht="183.95" customHeight="1" x14ac:dyDescent="0.25">
      <c r="A51" s="82" t="str">
        <f>'6. Field Reference Sheet-List'!A49</f>
        <v>Other</v>
      </c>
      <c r="B51" s="62" t="str">
        <f>'6. Field Reference Sheet-List'!B49</f>
        <v>Batteries &amp; Electronics</v>
      </c>
      <c r="C51" s="62" t="str">
        <f>'6. Field Reference Sheet-List'!C49</f>
        <v>Electronics and e-related materials such as cell phones, portable electronic book readers, tablets, laptop computers, computer games and other electronic toys, CD players, camcorders, digital cameras, cell phone and other device chargers, microwaves, stereos, VCRs, DVD players, radios, audio/visual equipment, keyboards, printers, televisions, computers and computer monitors, tapes, CDs, DVDs and batteries of all types, including lithium batteries.</v>
      </c>
      <c r="D51" s="58"/>
      <c r="E51" s="58"/>
      <c r="F51" s="84"/>
      <c r="G51" s="84"/>
      <c r="H51" s="6"/>
      <c r="I51" s="7">
        <f t="shared" si="1"/>
        <v>0</v>
      </c>
      <c r="J51" s="197" t="s">
        <v>134</v>
      </c>
      <c r="K51" s="197" t="s">
        <v>97</v>
      </c>
      <c r="L51" s="197" t="s">
        <v>98</v>
      </c>
    </row>
    <row r="52" spans="1:12" ht="149.44999999999999" customHeight="1" x14ac:dyDescent="0.25">
      <c r="A52" s="82" t="str">
        <f>'6. Field Reference Sheet-List'!A50</f>
        <v>Other</v>
      </c>
      <c r="B52" s="62" t="str">
        <f>'6. Field Reference Sheet-List'!B50</f>
        <v>Building Materials</v>
      </c>
      <c r="C52" s="62" t="str">
        <f>'6. Field Reference Sheet-List'!C50</f>
        <v>Includes brick, concrete, gypsum board, fiberglass insulation, roofing waste, asphalt, lumber, plywood, pallets, nails, screws, toilets, sinks, carpet, and other building and infrastructure related materials. Other ceramic can be included here as well, such as ceramic dishware and garden pottery. (For light bulbs/lamps, see “OTHER: Chemical, Paint &amp; Other Hazardous.”)</v>
      </c>
      <c r="D52" s="58"/>
      <c r="E52" s="58"/>
      <c r="F52" s="84"/>
      <c r="G52" s="84"/>
      <c r="H52" s="6"/>
      <c r="I52" s="7">
        <f t="shared" si="1"/>
        <v>0</v>
      </c>
      <c r="J52" s="197" t="s">
        <v>139</v>
      </c>
      <c r="K52" s="197" t="s">
        <v>140</v>
      </c>
      <c r="L52" s="197" t="s">
        <v>98</v>
      </c>
    </row>
    <row r="53" spans="1:12" ht="60" customHeight="1" x14ac:dyDescent="0.25">
      <c r="A53" s="82" t="str">
        <f>'6. Field Reference Sheet-List'!A51</f>
        <v>Other</v>
      </c>
      <c r="B53" s="62" t="str">
        <f>'6. Field Reference Sheet-List'!B51</f>
        <v>Furniture &amp; Carpet</v>
      </c>
      <c r="C53" s="62" t="str">
        <f>'6. Field Reference Sheet-List'!C51</f>
        <v>All large and hard-to-handle items not defined elsewhere, including furniture, mattresses, carpet, lawn furniture, and box springs.</v>
      </c>
      <c r="D53" s="58"/>
      <c r="E53" s="58"/>
      <c r="F53" s="84"/>
      <c r="G53" s="84"/>
      <c r="H53" s="6"/>
      <c r="I53" s="7">
        <f t="shared" si="1"/>
        <v>0</v>
      </c>
      <c r="J53" s="197" t="s">
        <v>139</v>
      </c>
      <c r="K53" s="197" t="s">
        <v>140</v>
      </c>
      <c r="L53" s="197" t="s">
        <v>98</v>
      </c>
    </row>
    <row r="54" spans="1:12" ht="72.599999999999994" customHeight="1" x14ac:dyDescent="0.25">
      <c r="A54" s="82" t="str">
        <f>'6. Field Reference Sheet-List'!A52</f>
        <v>Other</v>
      </c>
      <c r="B54" s="62" t="str">
        <f>'6. Field Reference Sheet-List'!B52</f>
        <v>Appliances</v>
      </c>
      <c r="C54" s="62" t="str">
        <f>'6. Field Reference Sheet-List'!C52</f>
        <v>Includes large appliances such as refrigerators, dishwashers, stoves, and dryers. This category does not include electronics such as stereos or microwaves (see OTHER: Batteries &amp; Electronics").</v>
      </c>
      <c r="D54" s="58"/>
      <c r="E54" s="58"/>
      <c r="F54" s="84"/>
      <c r="G54" s="84"/>
      <c r="H54" s="6"/>
      <c r="I54" s="7">
        <f t="shared" si="1"/>
        <v>0</v>
      </c>
      <c r="J54" s="197" t="s">
        <v>139</v>
      </c>
      <c r="K54" s="197" t="s">
        <v>140</v>
      </c>
      <c r="L54" s="197" t="s">
        <v>98</v>
      </c>
    </row>
    <row r="55" spans="1:12" ht="102.6" customHeight="1" x14ac:dyDescent="0.25">
      <c r="A55" s="82" t="str">
        <f>'6. Field Reference Sheet-List'!A53</f>
        <v>Other</v>
      </c>
      <c r="B55" s="62" t="str">
        <f>'6. Field Reference Sheet-List'!B53</f>
        <v>Medical Waste, Sharps, &amp; Biohazardous</v>
      </c>
      <c r="C55" s="62" t="str">
        <f>'6. Field Reference Sheet-List'!C53</f>
        <v>Medical waste includes needles, syringes, I.V. tubing, medications, ointments, creams, nutritional supplements such as vitamins, etc. used to heal or supplement the nutrition of people or animals. Also includes medicine and medical equipment packaging.</v>
      </c>
      <c r="D55" s="58"/>
      <c r="E55" s="58"/>
      <c r="F55" s="84"/>
      <c r="G55" s="84"/>
      <c r="H55" s="6"/>
      <c r="I55" s="7">
        <f t="shared" si="1"/>
        <v>0</v>
      </c>
      <c r="J55" s="197" t="s">
        <v>147</v>
      </c>
      <c r="K55" s="197" t="s">
        <v>97</v>
      </c>
      <c r="L55" s="197" t="s">
        <v>98</v>
      </c>
    </row>
    <row r="56" spans="1:12" ht="88.5" customHeight="1" x14ac:dyDescent="0.25">
      <c r="A56" s="82" t="str">
        <f>'6. Field Reference Sheet-List'!A54</f>
        <v>Other</v>
      </c>
      <c r="B56" s="62" t="str">
        <f>'6. Field Reference Sheet-List'!B54</f>
        <v>Textiles, Clothing &amp; Shoes</v>
      </c>
      <c r="C56" s="62" t="str">
        <f>'6. Field Reference Sheet-List'!C54</f>
        <v>Items made of thread, yarn, fabric, cloth, or rubber. Examples include clothes, fabric trimmings, draperies, leather belts, flip flops, and bathroom rugs. This type does not include furniture, carpet, or mattresses (see "OTHER: Furniture &amp; Carpet").</v>
      </c>
      <c r="D56" s="58"/>
      <c r="E56" s="58"/>
      <c r="F56" s="84"/>
      <c r="G56" s="84"/>
      <c r="H56" s="6"/>
      <c r="I56" s="7">
        <f t="shared" si="1"/>
        <v>0</v>
      </c>
      <c r="J56" s="197" t="s">
        <v>114</v>
      </c>
      <c r="K56" s="197" t="s">
        <v>97</v>
      </c>
      <c r="L56" s="197" t="s">
        <v>98</v>
      </c>
    </row>
    <row r="57" spans="1:12" ht="90" x14ac:dyDescent="0.25">
      <c r="A57" s="82" t="str">
        <f>'6. Field Reference Sheet-List'!A55</f>
        <v>Other</v>
      </c>
      <c r="B57" s="62" t="str">
        <f>'6. Field Reference Sheet-List'!B55</f>
        <v>Toiletries/ Personal Hygiene</v>
      </c>
      <c r="C57" s="62" t="str">
        <f>'6. Field Reference Sheet-List'!C55</f>
        <v>Bottles and containers of health care products such as cosmetics, shampoo, hair care styling products, lotion, personal hygiene products such as toothbrushes and toothpaste, pads and tampons, diapers, make-up sponges, gloves, and condoms.</v>
      </c>
      <c r="D57" s="58"/>
      <c r="E57" s="58"/>
      <c r="F57" s="84"/>
      <c r="G57" s="84"/>
      <c r="H57" s="6"/>
      <c r="I57" s="7">
        <f t="shared" si="1"/>
        <v>0</v>
      </c>
      <c r="J57" s="197" t="s">
        <v>114</v>
      </c>
      <c r="K57" s="197" t="s">
        <v>97</v>
      </c>
      <c r="L57" s="197" t="s">
        <v>82</v>
      </c>
    </row>
    <row r="58" spans="1:12" x14ac:dyDescent="0.25">
      <c r="A58" s="82" t="str">
        <f>'6. Field Reference Sheet-List'!A56</f>
        <v>Other</v>
      </c>
      <c r="B58" s="62" t="str">
        <f>'6. Field Reference Sheet-List'!B56</f>
        <v>Balloons</v>
      </c>
      <c r="C58" s="62" t="str">
        <f>'6. Field Reference Sheet-List'!C56</f>
        <v>Balloons made of all types of materials.</v>
      </c>
      <c r="D58" s="58"/>
      <c r="E58" s="58"/>
      <c r="F58" s="84"/>
      <c r="G58" s="84"/>
      <c r="H58" s="6"/>
      <c r="I58" s="7">
        <f t="shared" si="1"/>
        <v>0</v>
      </c>
      <c r="J58" s="197" t="s">
        <v>114</v>
      </c>
      <c r="K58" s="197" t="s">
        <v>154</v>
      </c>
      <c r="L58" s="197" t="s">
        <v>98</v>
      </c>
    </row>
    <row r="59" spans="1:12" ht="60" x14ac:dyDescent="0.25">
      <c r="A59" s="82" t="str">
        <f>'6. Field Reference Sheet-List'!A57</f>
        <v>Other</v>
      </c>
      <c r="B59" s="62" t="str">
        <f>'6. Field Reference Sheet-List'!B57</f>
        <v>Toys, Sports, &amp; Rec Equipment</v>
      </c>
      <c r="C59" s="62" t="str">
        <f>'6. Field Reference Sheet-List'!C57</f>
        <v>Includes balls of all types, frisbees, sporting equipment of all types, other toys of all shapes and sizes, non-automotive bicycles, scooters, and tricycles.</v>
      </c>
      <c r="D59" s="58"/>
      <c r="E59" s="58"/>
      <c r="F59" s="84"/>
      <c r="G59" s="84"/>
      <c r="H59" s="6"/>
      <c r="I59" s="7">
        <f t="shared" si="1"/>
        <v>0</v>
      </c>
      <c r="J59" s="197" t="s">
        <v>114</v>
      </c>
      <c r="K59" s="197" t="s">
        <v>154</v>
      </c>
      <c r="L59" s="197" t="s">
        <v>98</v>
      </c>
    </row>
    <row r="60" spans="1:12" ht="30.75" thickBot="1" x14ac:dyDescent="0.3">
      <c r="A60" s="228" t="str">
        <f>'6. Field Reference Sheet-List'!A58</f>
        <v>Other</v>
      </c>
      <c r="B60" s="229" t="str">
        <f>'6. Field Reference Sheet-List'!B58</f>
        <v>Whole Bags of Mixed Trash</v>
      </c>
      <c r="C60" s="229" t="str">
        <f>'6. Field Reference Sheet-List'!C58</f>
        <v>Whole, closed bags of trash of any size. We do not ask you to open and sort the waste.</v>
      </c>
      <c r="D60" s="99"/>
      <c r="E60" s="59"/>
      <c r="F60" s="92"/>
      <c r="G60" s="92"/>
      <c r="H60" s="8"/>
      <c r="I60" s="9">
        <f t="shared" si="1"/>
        <v>0</v>
      </c>
      <c r="J60" s="197" t="s">
        <v>114</v>
      </c>
      <c r="K60" s="197" t="s">
        <v>140</v>
      </c>
      <c r="L60" s="197" t="s">
        <v>82</v>
      </c>
    </row>
    <row r="61" spans="1:12" ht="60" x14ac:dyDescent="0.25">
      <c r="A61" s="119" t="s">
        <v>159</v>
      </c>
      <c r="B61" s="225" t="s">
        <v>159</v>
      </c>
      <c r="C61" s="226" t="s">
        <v>160</v>
      </c>
      <c r="D61" s="106"/>
      <c r="E61" s="107"/>
      <c r="F61" s="89"/>
      <c r="G61" s="89"/>
      <c r="H61" s="108"/>
      <c r="I61" s="109">
        <f t="shared" ref="I61:I65" si="2">SUM(D61:E61)</f>
        <v>0</v>
      </c>
      <c r="J61" s="60"/>
      <c r="K61" s="60"/>
      <c r="L61" s="60"/>
    </row>
    <row r="62" spans="1:12" ht="60" x14ac:dyDescent="0.25">
      <c r="A62" s="120" t="s">
        <v>159</v>
      </c>
      <c r="B62" s="164" t="s">
        <v>159</v>
      </c>
      <c r="C62" s="174" t="s">
        <v>160</v>
      </c>
      <c r="D62" s="98"/>
      <c r="E62" s="58"/>
      <c r="F62" s="84"/>
      <c r="G62" s="84"/>
      <c r="H62" s="6"/>
      <c r="I62" s="7">
        <f t="shared" si="2"/>
        <v>0</v>
      </c>
      <c r="J62" s="60"/>
      <c r="K62" s="60"/>
      <c r="L62" s="60"/>
    </row>
    <row r="63" spans="1:12" ht="60" x14ac:dyDescent="0.25">
      <c r="A63" s="120" t="s">
        <v>159</v>
      </c>
      <c r="B63" s="163" t="s">
        <v>159</v>
      </c>
      <c r="C63" s="175" t="s">
        <v>160</v>
      </c>
      <c r="D63" s="98"/>
      <c r="E63" s="58"/>
      <c r="F63" s="84"/>
      <c r="G63" s="84"/>
      <c r="H63" s="6"/>
      <c r="I63" s="7">
        <f t="shared" si="2"/>
        <v>0</v>
      </c>
      <c r="J63" s="60"/>
      <c r="K63" s="60"/>
      <c r="L63" s="60"/>
    </row>
    <row r="64" spans="1:12" ht="60" x14ac:dyDescent="0.25">
      <c r="A64" s="120" t="s">
        <v>159</v>
      </c>
      <c r="B64" s="158" t="s">
        <v>159</v>
      </c>
      <c r="C64" s="176" t="s">
        <v>160</v>
      </c>
      <c r="D64" s="98"/>
      <c r="E64" s="58"/>
      <c r="F64" s="84"/>
      <c r="G64" s="84"/>
      <c r="H64" s="6"/>
      <c r="I64" s="7">
        <f t="shared" si="2"/>
        <v>0</v>
      </c>
      <c r="J64" s="60"/>
      <c r="K64" s="60"/>
      <c r="L64" s="60"/>
    </row>
    <row r="65" spans="1:12" ht="60" x14ac:dyDescent="0.25">
      <c r="A65" s="121" t="s">
        <v>159</v>
      </c>
      <c r="B65" s="158" t="s">
        <v>159</v>
      </c>
      <c r="C65" s="176" t="s">
        <v>160</v>
      </c>
      <c r="D65" s="159"/>
      <c r="E65" s="160"/>
      <c r="F65" s="161"/>
      <c r="G65" s="161"/>
      <c r="H65" s="162"/>
      <c r="I65" s="125">
        <f t="shared" si="2"/>
        <v>0</v>
      </c>
      <c r="J65" s="60"/>
      <c r="K65" s="60"/>
      <c r="L65" s="60"/>
    </row>
    <row r="66" spans="1:12" ht="15.75" thickBot="1" x14ac:dyDescent="0.3">
      <c r="A66" s="10" t="s">
        <v>37</v>
      </c>
      <c r="B66" s="11"/>
      <c r="C66" s="12"/>
      <c r="D66" s="126">
        <f>SUM(D4:D65)</f>
        <v>0</v>
      </c>
      <c r="E66" s="127">
        <f>SUM(E4:E65)</f>
        <v>0</v>
      </c>
      <c r="F66" s="128">
        <f>SUM(F4:F65)</f>
        <v>0</v>
      </c>
      <c r="G66" s="128">
        <f>SUM(G4:G65)</f>
        <v>0</v>
      </c>
      <c r="H66" s="129"/>
      <c r="I66" s="130">
        <f>SUM(I4:I65)</f>
        <v>0</v>
      </c>
      <c r="J66" s="72" t="s">
        <v>46</v>
      </c>
      <c r="K66" s="73" t="s">
        <v>47</v>
      </c>
      <c r="L66" s="74" t="s">
        <v>161</v>
      </c>
    </row>
    <row r="67" spans="1:12" ht="29.45" customHeight="1" x14ac:dyDescent="0.25">
      <c r="J67" s="78" t="s">
        <v>49</v>
      </c>
      <c r="K67" s="77" t="s">
        <v>52</v>
      </c>
      <c r="L67" s="71" t="s">
        <v>53</v>
      </c>
    </row>
    <row r="68" spans="1:12" ht="30" x14ac:dyDescent="0.25">
      <c r="A68" s="52" t="s">
        <v>162</v>
      </c>
      <c r="B68" s="57"/>
      <c r="D68" s="191"/>
      <c r="E68" s="191"/>
      <c r="F68" s="191"/>
      <c r="G68" s="191"/>
      <c r="H68" s="15"/>
      <c r="J68" s="79" t="s">
        <v>85</v>
      </c>
      <c r="K68" s="64" t="s">
        <v>78</v>
      </c>
      <c r="L68" s="71" t="s">
        <v>56</v>
      </c>
    </row>
    <row r="69" spans="1:12" ht="30" x14ac:dyDescent="0.25">
      <c r="A69" s="173" t="s">
        <v>163</v>
      </c>
      <c r="B69" s="61" t="str">
        <f>IF(B68&gt;0, I66/B68,"")</f>
        <v/>
      </c>
      <c r="D69" s="191"/>
      <c r="E69" s="191"/>
      <c r="F69" s="191"/>
      <c r="G69" s="191"/>
      <c r="H69" s="15"/>
      <c r="J69" s="79" t="s">
        <v>90</v>
      </c>
      <c r="K69" s="64" t="s">
        <v>164</v>
      </c>
      <c r="L69" s="20" t="s">
        <v>98</v>
      </c>
    </row>
    <row r="70" spans="1:12" ht="15.75" thickBot="1" x14ac:dyDescent="0.3">
      <c r="A70" s="53"/>
      <c r="D70" s="2"/>
      <c r="E70" s="2"/>
      <c r="F70" s="2"/>
      <c r="G70" s="2"/>
      <c r="J70" s="79" t="s">
        <v>104</v>
      </c>
      <c r="K70" s="64" t="s">
        <v>121</v>
      </c>
      <c r="L70" s="21" t="s">
        <v>82</v>
      </c>
    </row>
    <row r="71" spans="1:12" ht="17.25" x14ac:dyDescent="0.25">
      <c r="A71" s="56" t="s">
        <v>165</v>
      </c>
      <c r="B71" s="52" t="s">
        <v>166</v>
      </c>
      <c r="C71" s="54" t="s">
        <v>167</v>
      </c>
      <c r="D71" s="2"/>
      <c r="E71" s="2"/>
      <c r="F71" s="2"/>
      <c r="G71" s="2"/>
      <c r="J71" s="79" t="s">
        <v>107</v>
      </c>
      <c r="K71" s="64" t="s">
        <v>125</v>
      </c>
      <c r="L71" s="197"/>
    </row>
    <row r="72" spans="1:12" x14ac:dyDescent="0.25">
      <c r="A72" s="55" t="s">
        <v>168</v>
      </c>
      <c r="B72" s="76"/>
      <c r="C72" s="76"/>
      <c r="J72" s="79" t="s">
        <v>122</v>
      </c>
      <c r="K72" s="64" t="s">
        <v>97</v>
      </c>
      <c r="L72" s="197"/>
    </row>
    <row r="73" spans="1:12" x14ac:dyDescent="0.25">
      <c r="A73" s="55" t="s">
        <v>169</v>
      </c>
      <c r="B73" s="76"/>
      <c r="C73" s="76"/>
      <c r="J73" s="79" t="s">
        <v>139</v>
      </c>
      <c r="K73" s="64" t="s">
        <v>113</v>
      </c>
      <c r="L73" s="197"/>
    </row>
    <row r="74" spans="1:12" x14ac:dyDescent="0.25">
      <c r="A74" s="55" t="s">
        <v>170</v>
      </c>
      <c r="B74" s="76"/>
      <c r="C74" s="76"/>
      <c r="J74" s="79" t="s">
        <v>134</v>
      </c>
      <c r="K74" s="64" t="s">
        <v>171</v>
      </c>
      <c r="L74" s="197"/>
    </row>
    <row r="75" spans="1:12" x14ac:dyDescent="0.25">
      <c r="J75" s="79" t="s">
        <v>147</v>
      </c>
      <c r="K75" s="64" t="s">
        <v>154</v>
      </c>
      <c r="L75" s="197"/>
    </row>
    <row r="76" spans="1:12" ht="15.75" thickBot="1" x14ac:dyDescent="0.3">
      <c r="J76" s="80" t="s">
        <v>114</v>
      </c>
      <c r="K76" s="65" t="s">
        <v>81</v>
      </c>
      <c r="L76" s="197"/>
    </row>
    <row r="77" spans="1:12" x14ac:dyDescent="0.25">
      <c r="J77" s="69"/>
      <c r="K77" s="197"/>
      <c r="L77" s="197"/>
    </row>
    <row r="78" spans="1:12" x14ac:dyDescent="0.25">
      <c r="J78" s="69"/>
      <c r="K78" s="197"/>
      <c r="L78" s="197"/>
    </row>
    <row r="79" spans="1:12" x14ac:dyDescent="0.25">
      <c r="J79" s="2"/>
      <c r="K79" s="197"/>
      <c r="L79" s="13"/>
    </row>
    <row r="80" spans="1:12" x14ac:dyDescent="0.25">
      <c r="J80" s="2"/>
      <c r="K80" s="66"/>
      <c r="L80" s="197"/>
    </row>
    <row r="81" spans="10:12" x14ac:dyDescent="0.25">
      <c r="J81" s="2"/>
      <c r="K81" s="67"/>
      <c r="L81" s="197"/>
    </row>
    <row r="82" spans="10:12" x14ac:dyDescent="0.25">
      <c r="J82" s="2"/>
      <c r="K82" s="67"/>
      <c r="L82" s="197"/>
    </row>
    <row r="83" spans="10:12" x14ac:dyDescent="0.25">
      <c r="J83" s="2"/>
      <c r="K83" s="67"/>
      <c r="L83" s="197"/>
    </row>
    <row r="84" spans="10:12" x14ac:dyDescent="0.25">
      <c r="J84" s="2"/>
      <c r="K84" s="67"/>
      <c r="L84" s="197"/>
    </row>
    <row r="85" spans="10:12" x14ac:dyDescent="0.25">
      <c r="J85" s="2"/>
      <c r="K85" s="67"/>
      <c r="L85" s="197"/>
    </row>
    <row r="86" spans="10:12" x14ac:dyDescent="0.25">
      <c r="J86" s="2"/>
      <c r="K86" s="67"/>
      <c r="L86" s="197"/>
    </row>
    <row r="87" spans="10:12" x14ac:dyDescent="0.25">
      <c r="J87" s="2"/>
      <c r="K87" s="67"/>
      <c r="L87" s="197"/>
    </row>
    <row r="88" spans="10:12" x14ac:dyDescent="0.25">
      <c r="J88" s="2"/>
      <c r="K88" s="67"/>
      <c r="L88" s="197"/>
    </row>
    <row r="89" spans="10:12" x14ac:dyDescent="0.25">
      <c r="J89" s="2"/>
      <c r="K89" s="67"/>
      <c r="L89" s="197"/>
    </row>
    <row r="90" spans="10:12" x14ac:dyDescent="0.25">
      <c r="J90" s="2"/>
      <c r="K90" s="67"/>
      <c r="L90" s="197"/>
    </row>
    <row r="91" spans="10:12" x14ac:dyDescent="0.25">
      <c r="J91" s="2"/>
      <c r="K91" s="68"/>
      <c r="L91" s="13"/>
    </row>
    <row r="92" spans="10:12" x14ac:dyDescent="0.25">
      <c r="J92" s="2"/>
      <c r="K92" s="69"/>
      <c r="L92" s="197"/>
    </row>
    <row r="93" spans="10:12" x14ac:dyDescent="0.25">
      <c r="J93" s="2"/>
      <c r="K93" s="66"/>
      <c r="L93" s="197"/>
    </row>
    <row r="94" spans="10:12" x14ac:dyDescent="0.25">
      <c r="J94" s="2"/>
      <c r="K94" s="67"/>
      <c r="L94" s="197"/>
    </row>
    <row r="95" spans="10:12" x14ac:dyDescent="0.25">
      <c r="J95" s="2"/>
      <c r="K95" s="67"/>
      <c r="L95" s="197"/>
    </row>
  </sheetData>
  <mergeCells count="5">
    <mergeCell ref="A1:I1"/>
    <mergeCell ref="D2:E2"/>
    <mergeCell ref="J2:L2"/>
    <mergeCell ref="F2:F3"/>
    <mergeCell ref="G2:G3"/>
  </mergeCells>
  <phoneticPr fontId="14"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B30BD-E68E-4356-89EA-0D775A4F93BD}">
  <dimension ref="A1:D52"/>
  <sheetViews>
    <sheetView zoomScale="85" zoomScaleNormal="85" workbookViewId="0">
      <selection activeCell="A37" sqref="A37:B37"/>
    </sheetView>
  </sheetViews>
  <sheetFormatPr defaultRowHeight="15" x14ac:dyDescent="0.25"/>
  <cols>
    <col min="1" max="1" width="16.85546875" customWidth="1"/>
    <col min="2" max="2" width="15" customWidth="1"/>
    <col min="3" max="3" width="15.42578125" customWidth="1"/>
    <col min="4" max="4" width="27.42578125" bestFit="1" customWidth="1"/>
  </cols>
  <sheetData>
    <row r="1" spans="1:3" ht="32.25" x14ac:dyDescent="0.25">
      <c r="A1" s="75" t="str">
        <f>'2. Data Card'!A71</f>
        <v>Disposal Method</v>
      </c>
      <c r="B1" s="48" t="s">
        <v>172</v>
      </c>
      <c r="C1" s="17" t="s">
        <v>173</v>
      </c>
    </row>
    <row r="2" spans="1:3" x14ac:dyDescent="0.25">
      <c r="A2" s="18" t="str">
        <f>'2. Data Card'!A72</f>
        <v xml:space="preserve">Garbage </v>
      </c>
      <c r="B2" s="18">
        <f>'2. Data Card'!B72</f>
        <v>0</v>
      </c>
      <c r="C2" s="18">
        <f>'2. Data Card'!C72</f>
        <v>0</v>
      </c>
    </row>
    <row r="3" spans="1:3" x14ac:dyDescent="0.25">
      <c r="A3" s="18" t="str">
        <f>'2. Data Card'!A73</f>
        <v>Recycled</v>
      </c>
      <c r="B3" s="18">
        <f>'2. Data Card'!B73</f>
        <v>0</v>
      </c>
      <c r="C3" s="18">
        <f>'2. Data Card'!C73</f>
        <v>0</v>
      </c>
    </row>
    <row r="4" spans="1:3" x14ac:dyDescent="0.25">
      <c r="A4" s="18" t="str">
        <f>'2. Data Card'!A74</f>
        <v xml:space="preserve">Compost  </v>
      </c>
      <c r="B4" s="18">
        <f>'2. Data Card'!B74</f>
        <v>0</v>
      </c>
      <c r="C4" s="18">
        <f>'2. Data Card'!C74</f>
        <v>0</v>
      </c>
    </row>
    <row r="5" spans="1:3" x14ac:dyDescent="0.25">
      <c r="A5" s="49" t="s">
        <v>174</v>
      </c>
      <c r="B5" s="29">
        <f>SUM(B2:B4)</f>
        <v>0</v>
      </c>
      <c r="C5" s="29">
        <f>SUM(C2:C4)</f>
        <v>0</v>
      </c>
    </row>
    <row r="8" spans="1:3" x14ac:dyDescent="0.25">
      <c r="A8" s="45"/>
      <c r="B8" s="25"/>
    </row>
    <row r="15" spans="1:3" ht="13.5" customHeight="1" x14ac:dyDescent="0.25"/>
    <row r="16" spans="1:3" x14ac:dyDescent="0.25">
      <c r="A16" s="47" t="s">
        <v>46</v>
      </c>
      <c r="B16" s="46" t="s">
        <v>175</v>
      </c>
    </row>
    <row r="17" spans="1:2" x14ac:dyDescent="0.25">
      <c r="A17" s="47" t="str">
        <f>'2. Data Card'!J67</f>
        <v>Plastic</v>
      </c>
      <c r="B17" s="46">
        <f>SUMIF('2. Data Card'!J$4:J$65,A17,'2. Data Card'!I$4:I$66)</f>
        <v>0</v>
      </c>
    </row>
    <row r="18" spans="1:2" ht="16.5" customHeight="1" x14ac:dyDescent="0.25">
      <c r="A18" s="47" t="str">
        <f>'2. Data Card'!J68</f>
        <v>Foam</v>
      </c>
      <c r="B18" s="46">
        <f>SUMIF('2. Data Card'!J$4:J$65,A18,'2. Data Card'!I$4:I$66)</f>
        <v>0</v>
      </c>
    </row>
    <row r="19" spans="1:2" x14ac:dyDescent="0.25">
      <c r="A19" s="47" t="str">
        <f>'2. Data Card'!J69</f>
        <v>Paper</v>
      </c>
      <c r="B19" s="46">
        <f>SUMIF('2. Data Card'!J$4:J$65,A19,'2. Data Card'!I$4:I$66)</f>
        <v>0</v>
      </c>
    </row>
    <row r="20" spans="1:2" x14ac:dyDescent="0.25">
      <c r="A20" s="47" t="str">
        <f>'2. Data Card'!J70</f>
        <v>Glass</v>
      </c>
      <c r="B20" s="46">
        <f>SUMIF('2. Data Card'!J$4:J$65,A20,'2. Data Card'!I$4:I$66)</f>
        <v>0</v>
      </c>
    </row>
    <row r="21" spans="1:2" x14ac:dyDescent="0.25">
      <c r="A21" s="47" t="str">
        <f>'2. Data Card'!J71</f>
        <v>Metal</v>
      </c>
      <c r="B21" s="46">
        <f>SUMIF('2. Data Card'!J$4:J$65,A21,'2. Data Card'!I$4:I$66)</f>
        <v>0</v>
      </c>
    </row>
    <row r="22" spans="1:2" x14ac:dyDescent="0.25">
      <c r="A22" s="47" t="str">
        <f>'2. Data Card'!J72</f>
        <v>Tires</v>
      </c>
      <c r="B22" s="46">
        <f>SUMIF('2. Data Card'!J$4:J$65,A22,'2. Data Card'!I$4:I$66)</f>
        <v>0</v>
      </c>
    </row>
    <row r="23" spans="1:2" x14ac:dyDescent="0.25">
      <c r="A23" s="47" t="str">
        <f>'2. Data Card'!J73</f>
        <v>Large</v>
      </c>
      <c r="B23" s="46">
        <f>SUMIF('2. Data Card'!J$4:J$65,A23,'2. Data Card'!I$4:I$66)</f>
        <v>0</v>
      </c>
    </row>
    <row r="24" spans="1:2" ht="17.45" customHeight="1" x14ac:dyDescent="0.25">
      <c r="A24" s="47" t="str">
        <f>'2. Data Card'!J74</f>
        <v>Chemicals</v>
      </c>
      <c r="B24" s="46">
        <f>SUMIF('2. Data Card'!J$4:J$65,A24,'2. Data Card'!I$4:I$66)</f>
        <v>0</v>
      </c>
    </row>
    <row r="25" spans="1:2" ht="17.45" customHeight="1" x14ac:dyDescent="0.25">
      <c r="A25" s="47" t="str">
        <f>'2. Data Card'!J75</f>
        <v>Medical</v>
      </c>
      <c r="B25" s="46">
        <f>SUMIF('2. Data Card'!J$4:J$65,A25,'2. Data Card'!I$4:I$66)</f>
        <v>0</v>
      </c>
    </row>
    <row r="26" spans="1:2" x14ac:dyDescent="0.25">
      <c r="A26" s="47" t="str">
        <f>'2. Data Card'!J76</f>
        <v>Other/Mixed</v>
      </c>
      <c r="B26" s="46">
        <f>SUMIF('2. Data Card'!J$4:J$65,A26,'2. Data Card'!I$4:I$66)</f>
        <v>0</v>
      </c>
    </row>
    <row r="27" spans="1:2" x14ac:dyDescent="0.25">
      <c r="A27" s="70" t="s">
        <v>176</v>
      </c>
      <c r="B27" s="29">
        <f>SUM(B17:B26)</f>
        <v>0</v>
      </c>
    </row>
    <row r="28" spans="1:2" ht="15" customHeight="1" x14ac:dyDescent="0.25"/>
    <row r="29" spans="1:2" x14ac:dyDescent="0.25">
      <c r="A29" s="29" t="s">
        <v>47</v>
      </c>
      <c r="B29" s="194" t="s">
        <v>177</v>
      </c>
    </row>
    <row r="30" spans="1:2" x14ac:dyDescent="0.25">
      <c r="A30" s="47" t="str">
        <f>'2. Data Card'!K67</f>
        <v>Food &amp; Beverage</v>
      </c>
      <c r="B30" s="194">
        <f>SUMIF('2. Data Card'!K$1:K$65,A30,'2. Data Card'!I:I)</f>
        <v>0</v>
      </c>
    </row>
    <row r="31" spans="1:2" ht="30" x14ac:dyDescent="0.25">
      <c r="A31" s="47" t="str">
        <f>'2. Data Card'!K68</f>
        <v>Retail, Food &amp; Beverage</v>
      </c>
      <c r="B31" s="194">
        <f>SUMIF('2. Data Card'!K$1:K$65,A31,'2. Data Card'!I:I)</f>
        <v>0</v>
      </c>
    </row>
    <row r="32" spans="1:2" x14ac:dyDescent="0.25">
      <c r="A32" s="47" t="str">
        <f>'2. Data Card'!K69</f>
        <v>Retail</v>
      </c>
      <c r="B32" s="194">
        <f>SUMIF('2. Data Card'!K$1:K$65,A32,'2. Data Card'!I:I)</f>
        <v>0</v>
      </c>
    </row>
    <row r="33" spans="1:4" x14ac:dyDescent="0.25">
      <c r="A33" s="47" t="str">
        <f>'2. Data Card'!K70</f>
        <v>Automotive</v>
      </c>
      <c r="B33" s="194">
        <f>SUMIF('2. Data Card'!K$1:K$65,A33,'2. Data Card'!I:I)</f>
        <v>0</v>
      </c>
    </row>
    <row r="34" spans="1:4" x14ac:dyDescent="0.25">
      <c r="A34" s="47" t="str">
        <f>'2. Data Card'!K71</f>
        <v>Smoking</v>
      </c>
      <c r="B34" s="194">
        <f>SUMIF('2. Data Card'!K$1:K$65,A34,'2. Data Card'!I:I)</f>
        <v>0</v>
      </c>
    </row>
    <row r="35" spans="1:4" x14ac:dyDescent="0.25">
      <c r="A35" s="47" t="str">
        <f>'2. Data Card'!K72</f>
        <v>Home &amp; Office</v>
      </c>
      <c r="B35" s="194">
        <f>SUMIF('2. Data Card'!K$1:K$65,A35,'2. Data Card'!I:I)</f>
        <v>0</v>
      </c>
    </row>
    <row r="36" spans="1:4" ht="29.1" customHeight="1" x14ac:dyDescent="0.25">
      <c r="A36" s="47" t="str">
        <f>'2. Data Card'!K73</f>
        <v>Fishing</v>
      </c>
      <c r="B36" s="194">
        <f>SUMIF('2. Data Card'!K$1:K$65,A36,'2. Data Card'!I:I)</f>
        <v>0</v>
      </c>
    </row>
    <row r="37" spans="1:4" x14ac:dyDescent="0.25">
      <c r="A37" s="47" t="str">
        <f>'2. Data Card'!K74</f>
        <v>Illegal dumping</v>
      </c>
      <c r="B37" s="194">
        <f>SUMIF('2. Data Card'!K$1:K$65,A37,'2. Data Card'!I:I)</f>
        <v>0</v>
      </c>
    </row>
    <row r="38" spans="1:4" x14ac:dyDescent="0.25">
      <c r="A38" s="47" t="str">
        <f>'2. Data Card'!K75</f>
        <v>Recreation</v>
      </c>
      <c r="B38" s="194">
        <f>SUMIF('2. Data Card'!K$1:K$65,A38,'2. Data Card'!I:I)</f>
        <v>0</v>
      </c>
    </row>
    <row r="39" spans="1:4" x14ac:dyDescent="0.25">
      <c r="A39" s="47" t="str">
        <f>'2. Data Card'!K76</f>
        <v>Other/ Unknown</v>
      </c>
      <c r="B39" s="194">
        <f>SUMIF('2. Data Card'!K$1:K$65,A39,'2. Data Card'!I:I)</f>
        <v>0</v>
      </c>
    </row>
    <row r="40" spans="1:4" x14ac:dyDescent="0.25">
      <c r="A40" s="70" t="s">
        <v>176</v>
      </c>
      <c r="B40" s="29">
        <f>SUM(B30:B39)</f>
        <v>0</v>
      </c>
    </row>
    <row r="41" spans="1:4" ht="18.600000000000001" customHeight="1" x14ac:dyDescent="0.25"/>
    <row r="42" spans="1:4" ht="30" x14ac:dyDescent="0.25">
      <c r="A42" s="47" t="s">
        <v>178</v>
      </c>
      <c r="B42" s="46" t="s">
        <v>179</v>
      </c>
    </row>
    <row r="43" spans="1:4" x14ac:dyDescent="0.25">
      <c r="A43" s="46" t="str">
        <f>'2. Data Card'!L67</f>
        <v>Packaging</v>
      </c>
      <c r="B43" s="194">
        <f>SUMIF('2. Data Card'!L$1:L$65,A43,'2. Data Card'!I:I)</f>
        <v>0</v>
      </c>
    </row>
    <row r="44" spans="1:4" x14ac:dyDescent="0.25">
      <c r="A44" s="46" t="str">
        <f>'2. Data Card'!L68</f>
        <v>Service Ware</v>
      </c>
      <c r="B44" s="194">
        <f>SUMIF('2. Data Card'!L$1:L$65,A44,'2. Data Card'!I:I)</f>
        <v>0</v>
      </c>
    </row>
    <row r="45" spans="1:4" x14ac:dyDescent="0.25">
      <c r="A45" s="46" t="str">
        <f>'2. Data Card'!L69</f>
        <v>Product</v>
      </c>
      <c r="B45" s="194">
        <f>SUMIF('2. Data Card'!L$1:L$65,A45,'2. Data Card'!I:I)</f>
        <v>0</v>
      </c>
      <c r="D45" s="2"/>
    </row>
    <row r="46" spans="1:4" x14ac:dyDescent="0.25">
      <c r="A46" s="46" t="str">
        <f>'2. Data Card'!L70</f>
        <v>Unknown</v>
      </c>
      <c r="B46" s="194">
        <f>SUMIF('2. Data Card'!L$1:L$65,A46,'2. Data Card'!I:I)</f>
        <v>0</v>
      </c>
    </row>
    <row r="47" spans="1:4" x14ac:dyDescent="0.25">
      <c r="A47" s="70" t="s">
        <v>176</v>
      </c>
      <c r="B47" s="29">
        <f>SUM(B43:B46)</f>
        <v>0</v>
      </c>
    </row>
    <row r="49" spans="1:2" x14ac:dyDescent="0.25">
      <c r="A49" s="305" t="s">
        <v>33</v>
      </c>
      <c r="B49" s="305"/>
    </row>
    <row r="50" spans="1:2" x14ac:dyDescent="0.25">
      <c r="A50" s="50" t="s">
        <v>180</v>
      </c>
      <c r="B50" s="51">
        <f>'2. Data Card'!D66</f>
        <v>0</v>
      </c>
    </row>
    <row r="51" spans="1:2" ht="30" x14ac:dyDescent="0.25">
      <c r="A51" s="50" t="s">
        <v>181</v>
      </c>
      <c r="B51" s="51">
        <f>'2. Data Card'!E66</f>
        <v>0</v>
      </c>
    </row>
    <row r="52" spans="1:2" x14ac:dyDescent="0.25">
      <c r="A52" s="50" t="s">
        <v>182</v>
      </c>
      <c r="B52" s="51">
        <f>SUM(B50:B51)</f>
        <v>0</v>
      </c>
    </row>
  </sheetData>
  <mergeCells count="1">
    <mergeCell ref="A49:B49"/>
  </mergeCells>
  <pageMargins left="0.25" right="0.25" top="0.25" bottom="0.25" header="0.3" footer="0.3"/>
  <pageSetup orientation="landscape" horizontalDpi="1200" verticalDpi="1200" r:id="rId1"/>
  <rowBreaks count="1" manualBreakCount="1">
    <brk id="2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F7153-6013-4A47-A360-CE1577A99DA7}">
  <dimension ref="A1:S166"/>
  <sheetViews>
    <sheetView topLeftCell="A139" zoomScale="130" zoomScaleNormal="130" workbookViewId="0">
      <selection activeCell="C121" sqref="C121"/>
    </sheetView>
  </sheetViews>
  <sheetFormatPr defaultRowHeight="15" x14ac:dyDescent="0.25"/>
  <cols>
    <col min="1" max="1" width="11.140625" customWidth="1"/>
    <col min="2" max="2" width="10.7109375" customWidth="1"/>
    <col min="3" max="3" width="12.140625" customWidth="1"/>
    <col min="4" max="4" width="11" customWidth="1"/>
    <col min="5" max="5" width="9.140625" bestFit="1" customWidth="1"/>
    <col min="6" max="6" width="11.5703125" bestFit="1" customWidth="1"/>
    <col min="7" max="7" width="11" bestFit="1" customWidth="1"/>
    <col min="9" max="9" width="10.85546875" customWidth="1"/>
    <col min="12" max="12" width="13.5703125" customWidth="1"/>
    <col min="13" max="13" width="15.7109375" customWidth="1"/>
    <col min="14" max="14" width="13.42578125" customWidth="1"/>
    <col min="15" max="15" width="17" bestFit="1" customWidth="1"/>
    <col min="16" max="16" width="13.42578125" customWidth="1"/>
    <col min="17" max="17" width="18" customWidth="1"/>
  </cols>
  <sheetData>
    <row r="1" spans="1:9" x14ac:dyDescent="0.25">
      <c r="A1" s="349" t="s">
        <v>183</v>
      </c>
      <c r="B1" s="349"/>
      <c r="C1" s="349"/>
      <c r="D1" s="349"/>
      <c r="E1" s="349"/>
      <c r="F1" s="349"/>
      <c r="G1" s="349"/>
      <c r="H1" s="349"/>
      <c r="I1" s="349"/>
    </row>
    <row r="2" spans="1:9" x14ac:dyDescent="0.25">
      <c r="A2" s="22" t="s">
        <v>184</v>
      </c>
    </row>
    <row r="3" spans="1:9" ht="8.1" customHeight="1" x14ac:dyDescent="0.25">
      <c r="A3" s="22"/>
    </row>
    <row r="4" spans="1:9" x14ac:dyDescent="0.25">
      <c r="A4" s="22" t="s">
        <v>185</v>
      </c>
    </row>
    <row r="5" spans="1:9" ht="8.1" customHeight="1" x14ac:dyDescent="0.25">
      <c r="A5" s="22"/>
    </row>
    <row r="6" spans="1:9" x14ac:dyDescent="0.25">
      <c r="A6" s="23" t="s">
        <v>186</v>
      </c>
      <c r="B6" s="24"/>
    </row>
    <row r="7" spans="1:9" ht="8.1" customHeight="1" x14ac:dyDescent="0.25">
      <c r="A7" s="23"/>
      <c r="B7" s="24"/>
    </row>
    <row r="8" spans="1:9" x14ac:dyDescent="0.25">
      <c r="A8" s="22" t="s">
        <v>187</v>
      </c>
    </row>
    <row r="9" spans="1:9" x14ac:dyDescent="0.25">
      <c r="A9" s="24"/>
      <c r="B9" s="24"/>
    </row>
    <row r="10" spans="1:9" x14ac:dyDescent="0.25">
      <c r="A10" t="s">
        <v>425</v>
      </c>
      <c r="C10" t="s">
        <v>315</v>
      </c>
      <c r="D10" t="s">
        <v>319</v>
      </c>
      <c r="E10" t="s">
        <v>318</v>
      </c>
    </row>
    <row r="11" spans="1:9" ht="5.45" customHeight="1" x14ac:dyDescent="0.25"/>
    <row r="12" spans="1:9" x14ac:dyDescent="0.25">
      <c r="C12" t="s">
        <v>317</v>
      </c>
      <c r="D12" t="s">
        <v>316</v>
      </c>
      <c r="E12" t="s">
        <v>320</v>
      </c>
      <c r="F12" t="s">
        <v>335</v>
      </c>
    </row>
    <row r="14" spans="1:9" x14ac:dyDescent="0.25">
      <c r="A14" s="22" t="s">
        <v>188</v>
      </c>
    </row>
    <row r="15" spans="1:9" x14ac:dyDescent="0.25">
      <c r="A15" s="22"/>
    </row>
    <row r="16" spans="1:9" x14ac:dyDescent="0.25">
      <c r="A16" s="25" t="s">
        <v>189</v>
      </c>
    </row>
    <row r="17" spans="1:9" x14ac:dyDescent="0.25">
      <c r="A17" s="22"/>
    </row>
    <row r="18" spans="1:9" x14ac:dyDescent="0.25">
      <c r="A18" s="22" t="s">
        <v>450</v>
      </c>
    </row>
    <row r="19" spans="1:9" x14ac:dyDescent="0.25">
      <c r="A19" s="22"/>
    </row>
    <row r="20" spans="1:9" x14ac:dyDescent="0.25">
      <c r="A20" s="222" t="s">
        <v>426</v>
      </c>
    </row>
    <row r="21" spans="1:9" x14ac:dyDescent="0.25">
      <c r="A21" s="222"/>
    </row>
    <row r="22" spans="1:9" x14ac:dyDescent="0.25">
      <c r="A22" s="22"/>
    </row>
    <row r="23" spans="1:9" x14ac:dyDescent="0.25">
      <c r="A23" s="22" t="s">
        <v>427</v>
      </c>
    </row>
    <row r="24" spans="1:9" x14ac:dyDescent="0.25">
      <c r="A24" s="22"/>
    </row>
    <row r="25" spans="1:9" x14ac:dyDescent="0.25">
      <c r="A25" s="22"/>
    </row>
    <row r="27" spans="1:9" ht="44.1" customHeight="1" x14ac:dyDescent="0.25">
      <c r="A27" s="314" t="s">
        <v>191</v>
      </c>
      <c r="B27" s="314"/>
      <c r="C27" s="314"/>
      <c r="D27" s="314"/>
      <c r="E27" s="314"/>
      <c r="F27" s="314"/>
      <c r="G27" s="314"/>
      <c r="H27" s="314"/>
      <c r="I27" s="314"/>
    </row>
    <row r="28" spans="1:9" ht="14.45" customHeight="1" x14ac:dyDescent="0.25">
      <c r="A28" s="63" t="s">
        <v>192</v>
      </c>
      <c r="B28" s="310" t="s">
        <v>193</v>
      </c>
      <c r="C28" s="310"/>
      <c r="D28" s="310" t="s">
        <v>194</v>
      </c>
      <c r="E28" s="310"/>
      <c r="F28" s="346" t="s">
        <v>195</v>
      </c>
      <c r="G28" s="347"/>
      <c r="H28" s="347"/>
      <c r="I28" s="348"/>
    </row>
    <row r="29" spans="1:9" ht="24.95" customHeight="1" x14ac:dyDescent="0.25">
      <c r="A29" s="196"/>
      <c r="B29" s="310"/>
      <c r="C29" s="310"/>
      <c r="D29" s="310"/>
      <c r="E29" s="310"/>
      <c r="F29" s="346"/>
      <c r="G29" s="347"/>
      <c r="H29" s="347"/>
      <c r="I29" s="348"/>
    </row>
    <row r="30" spans="1:9" ht="24.95" customHeight="1" x14ac:dyDescent="0.25">
      <c r="A30" s="196"/>
      <c r="B30" s="310"/>
      <c r="C30" s="310"/>
      <c r="D30" s="310"/>
      <c r="E30" s="310"/>
      <c r="F30" s="346"/>
      <c r="G30" s="347"/>
      <c r="H30" s="347"/>
      <c r="I30" s="348"/>
    </row>
    <row r="31" spans="1:9" ht="24.95" customHeight="1" x14ac:dyDescent="0.25">
      <c r="A31" s="196"/>
      <c r="B31" s="310"/>
      <c r="C31" s="310"/>
      <c r="D31" s="310"/>
      <c r="E31" s="310"/>
      <c r="F31" s="346"/>
      <c r="G31" s="347"/>
      <c r="H31" s="347"/>
      <c r="I31" s="348"/>
    </row>
    <row r="32" spans="1:9" ht="24.95" customHeight="1" x14ac:dyDescent="0.25">
      <c r="A32" s="196"/>
      <c r="B32" s="310"/>
      <c r="C32" s="310"/>
      <c r="D32" s="310"/>
      <c r="E32" s="310"/>
      <c r="F32" s="346"/>
      <c r="G32" s="347"/>
      <c r="H32" s="347"/>
      <c r="I32" s="348"/>
    </row>
    <row r="33" spans="1:9" ht="24.95" customHeight="1" x14ac:dyDescent="0.25">
      <c r="A33" s="196"/>
      <c r="B33" s="310"/>
      <c r="C33" s="310"/>
      <c r="D33" s="310"/>
      <c r="E33" s="310"/>
      <c r="F33" s="346"/>
      <c r="G33" s="347"/>
      <c r="H33" s="347"/>
      <c r="I33" s="348"/>
    </row>
    <row r="34" spans="1:9" ht="24.95" customHeight="1" x14ac:dyDescent="0.25">
      <c r="A34" s="196"/>
      <c r="B34" s="310"/>
      <c r="C34" s="310"/>
      <c r="D34" s="310"/>
      <c r="E34" s="310"/>
      <c r="F34" s="346"/>
      <c r="G34" s="347"/>
      <c r="H34" s="347"/>
      <c r="I34" s="348"/>
    </row>
    <row r="35" spans="1:9" ht="16.5" customHeight="1" x14ac:dyDescent="0.25">
      <c r="A35" s="26"/>
    </row>
    <row r="36" spans="1:9" x14ac:dyDescent="0.25">
      <c r="A36" s="22" t="s">
        <v>196</v>
      </c>
    </row>
    <row r="37" spans="1:9" ht="15" customHeight="1" x14ac:dyDescent="0.25">
      <c r="A37" s="22"/>
    </row>
    <row r="38" spans="1:9" x14ac:dyDescent="0.25">
      <c r="A38" s="314" t="s">
        <v>197</v>
      </c>
      <c r="B38" s="314"/>
      <c r="C38" s="314"/>
      <c r="D38" s="314"/>
      <c r="E38" s="314"/>
      <c r="F38" s="314"/>
      <c r="G38" s="314"/>
      <c r="H38" s="314"/>
      <c r="I38" s="314"/>
    </row>
    <row r="39" spans="1:9" ht="42" customHeight="1" x14ac:dyDescent="0.25">
      <c r="A39" s="195"/>
      <c r="B39" s="344" t="s">
        <v>198</v>
      </c>
      <c r="C39" s="344"/>
      <c r="D39" s="345" t="s">
        <v>199</v>
      </c>
      <c r="E39" s="345"/>
      <c r="F39" s="345" t="s">
        <v>200</v>
      </c>
      <c r="G39" s="345"/>
    </row>
    <row r="40" spans="1:9" x14ac:dyDescent="0.25">
      <c r="B40" s="344" t="s">
        <v>201</v>
      </c>
      <c r="C40" s="344"/>
      <c r="D40" s="344"/>
      <c r="E40" s="344"/>
      <c r="F40" s="345"/>
      <c r="G40" s="345"/>
    </row>
    <row r="41" spans="1:9" x14ac:dyDescent="0.25">
      <c r="B41" s="344" t="s">
        <v>202</v>
      </c>
      <c r="C41" s="344"/>
      <c r="D41" s="344"/>
      <c r="E41" s="344"/>
      <c r="F41" s="345"/>
      <c r="G41" s="345"/>
    </row>
    <row r="42" spans="1:9" x14ac:dyDescent="0.25">
      <c r="B42" s="344" t="s">
        <v>203</v>
      </c>
      <c r="C42" s="344"/>
      <c r="D42" s="344"/>
      <c r="E42" s="344"/>
      <c r="F42" s="345"/>
      <c r="G42" s="345"/>
    </row>
    <row r="43" spans="1:9" x14ac:dyDescent="0.25">
      <c r="B43" s="27"/>
      <c r="C43" s="27"/>
      <c r="D43" s="27"/>
      <c r="E43" s="27"/>
    </row>
    <row r="44" spans="1:9" x14ac:dyDescent="0.25">
      <c r="A44" s="22" t="s">
        <v>204</v>
      </c>
    </row>
    <row r="45" spans="1:9" ht="15" customHeight="1" x14ac:dyDescent="0.25">
      <c r="A45" s="22"/>
      <c r="B45" s="28"/>
      <c r="C45" s="29" t="s">
        <v>205</v>
      </c>
      <c r="D45" s="29" t="s">
        <v>206</v>
      </c>
    </row>
    <row r="46" spans="1:9" ht="15" customHeight="1" x14ac:dyDescent="0.25">
      <c r="A46" s="22"/>
      <c r="B46" s="196" t="s">
        <v>168</v>
      </c>
      <c r="C46" s="29"/>
      <c r="D46" s="29"/>
    </row>
    <row r="47" spans="1:9" ht="15" customHeight="1" x14ac:dyDescent="0.25">
      <c r="A47" s="22"/>
      <c r="B47" s="196" t="s">
        <v>207</v>
      </c>
      <c r="C47" s="29"/>
      <c r="D47" s="29"/>
    </row>
    <row r="48" spans="1:9" ht="15" customHeight="1" x14ac:dyDescent="0.25">
      <c r="A48" s="26"/>
      <c r="B48" s="196" t="s">
        <v>208</v>
      </c>
      <c r="C48" s="29"/>
      <c r="D48" s="29"/>
    </row>
    <row r="49" spans="1:9" ht="15" customHeight="1" x14ac:dyDescent="0.25">
      <c r="A49" s="26"/>
      <c r="B49" s="280"/>
      <c r="C49" s="177"/>
      <c r="D49" s="177"/>
    </row>
    <row r="50" spans="1:9" ht="15" customHeight="1" x14ac:dyDescent="0.25">
      <c r="A50" s="26"/>
      <c r="B50" s="280"/>
      <c r="C50" s="177"/>
      <c r="D50" s="177"/>
    </row>
    <row r="51" spans="1:9" ht="15" customHeight="1" x14ac:dyDescent="0.25">
      <c r="A51" s="25" t="s">
        <v>396</v>
      </c>
      <c r="C51" s="281" t="s">
        <v>394</v>
      </c>
      <c r="D51" s="282" t="s">
        <v>395</v>
      </c>
    </row>
    <row r="52" spans="1:9" ht="15" customHeight="1" x14ac:dyDescent="0.25">
      <c r="C52" s="29" t="s">
        <v>49</v>
      </c>
      <c r="D52" s="29"/>
    </row>
    <row r="53" spans="1:9" ht="15" customHeight="1" x14ac:dyDescent="0.25">
      <c r="C53" s="29" t="s">
        <v>85</v>
      </c>
      <c r="D53" s="29"/>
      <c r="H53" s="289"/>
      <c r="I53" s="290"/>
    </row>
    <row r="54" spans="1:9" ht="15" customHeight="1" x14ac:dyDescent="0.25">
      <c r="C54" s="29" t="s">
        <v>107</v>
      </c>
      <c r="D54" s="29"/>
      <c r="H54" s="289"/>
      <c r="I54" s="290"/>
    </row>
    <row r="55" spans="1:9" ht="15" customHeight="1" x14ac:dyDescent="0.25">
      <c r="C55" s="29" t="s">
        <v>90</v>
      </c>
      <c r="D55" s="29"/>
      <c r="H55" s="289"/>
      <c r="I55" s="290"/>
    </row>
    <row r="56" spans="1:9" ht="15" customHeight="1" x14ac:dyDescent="0.25">
      <c r="C56" s="29" t="s">
        <v>113</v>
      </c>
      <c r="D56" s="29"/>
      <c r="H56" s="289"/>
      <c r="I56" s="290"/>
    </row>
    <row r="57" spans="1:9" ht="15" customHeight="1" x14ac:dyDescent="0.25">
      <c r="C57" s="29" t="s">
        <v>119</v>
      </c>
      <c r="D57" s="29"/>
      <c r="H57" s="289"/>
      <c r="I57" s="290"/>
    </row>
    <row r="58" spans="1:9" ht="15" customHeight="1" x14ac:dyDescent="0.25">
      <c r="C58" s="283" t="s">
        <v>174</v>
      </c>
      <c r="D58" s="281">
        <v>100</v>
      </c>
      <c r="H58" s="289"/>
      <c r="I58" s="290"/>
    </row>
    <row r="59" spans="1:9" ht="15" customHeight="1" x14ac:dyDescent="0.25">
      <c r="C59" s="289"/>
      <c r="D59" s="290"/>
      <c r="H59" s="289"/>
      <c r="I59" s="290"/>
    </row>
    <row r="60" spans="1:9" ht="15" customHeight="1" x14ac:dyDescent="0.25">
      <c r="A60" s="26"/>
      <c r="B60" s="280"/>
      <c r="C60" s="177"/>
      <c r="D60" s="177"/>
      <c r="H60" s="289"/>
      <c r="I60" s="290"/>
    </row>
    <row r="61" spans="1:9" ht="15.75" thickBot="1" x14ac:dyDescent="0.3">
      <c r="A61" s="22" t="s">
        <v>428</v>
      </c>
    </row>
    <row r="62" spans="1:9" x14ac:dyDescent="0.25">
      <c r="A62" s="329" t="s">
        <v>209</v>
      </c>
      <c r="B62" s="332" t="s">
        <v>210</v>
      </c>
      <c r="C62" s="333"/>
      <c r="D62" s="338" t="s">
        <v>211</v>
      </c>
      <c r="E62" s="339"/>
      <c r="F62" s="339"/>
      <c r="G62" s="339"/>
      <c r="H62" s="339"/>
      <c r="I62" s="340"/>
    </row>
    <row r="63" spans="1:9" x14ac:dyDescent="0.25">
      <c r="A63" s="330"/>
      <c r="B63" s="334"/>
      <c r="C63" s="335"/>
      <c r="D63" s="341" t="s">
        <v>212</v>
      </c>
      <c r="E63" s="342"/>
      <c r="F63" s="342"/>
      <c r="G63" s="342"/>
      <c r="H63" s="342"/>
      <c r="I63" s="343"/>
    </row>
    <row r="64" spans="1:9" x14ac:dyDescent="0.25">
      <c r="A64" s="330"/>
      <c r="B64" s="334"/>
      <c r="C64" s="335"/>
      <c r="D64" s="341" t="s">
        <v>213</v>
      </c>
      <c r="E64" s="342"/>
      <c r="F64" s="342"/>
      <c r="G64" s="342"/>
      <c r="H64" s="342"/>
      <c r="I64" s="343"/>
    </row>
    <row r="65" spans="1:9" ht="15.75" thickBot="1" x14ac:dyDescent="0.3">
      <c r="A65" s="330"/>
      <c r="B65" s="336"/>
      <c r="C65" s="337"/>
      <c r="D65" s="326" t="s">
        <v>214</v>
      </c>
      <c r="E65" s="327"/>
      <c r="F65" s="327"/>
      <c r="G65" s="327"/>
      <c r="H65" s="327"/>
      <c r="I65" s="328"/>
    </row>
    <row r="66" spans="1:9" x14ac:dyDescent="0.25">
      <c r="A66" s="329" t="s">
        <v>215</v>
      </c>
      <c r="B66" s="332" t="s">
        <v>216</v>
      </c>
      <c r="C66" s="333"/>
      <c r="D66" s="338" t="s">
        <v>217</v>
      </c>
      <c r="E66" s="339"/>
      <c r="F66" s="339"/>
      <c r="G66" s="339"/>
      <c r="H66" s="339"/>
      <c r="I66" s="340"/>
    </row>
    <row r="67" spans="1:9" x14ac:dyDescent="0.25">
      <c r="A67" s="330"/>
      <c r="B67" s="334"/>
      <c r="C67" s="335"/>
      <c r="D67" s="341" t="s">
        <v>218</v>
      </c>
      <c r="E67" s="342"/>
      <c r="F67" s="342"/>
      <c r="G67" s="342"/>
      <c r="H67" s="342"/>
      <c r="I67" s="343"/>
    </row>
    <row r="68" spans="1:9" ht="15.75" thickBot="1" x14ac:dyDescent="0.3">
      <c r="A68" s="331"/>
      <c r="B68" s="336"/>
      <c r="C68" s="337"/>
      <c r="D68" s="326" t="s">
        <v>219</v>
      </c>
      <c r="E68" s="327"/>
      <c r="F68" s="327"/>
      <c r="G68" s="327"/>
      <c r="H68" s="327"/>
      <c r="I68" s="328"/>
    </row>
    <row r="69" spans="1:9" x14ac:dyDescent="0.25">
      <c r="A69" s="329" t="s">
        <v>220</v>
      </c>
      <c r="B69" s="332" t="s">
        <v>221</v>
      </c>
      <c r="C69" s="333"/>
      <c r="D69" s="338" t="s">
        <v>222</v>
      </c>
      <c r="E69" s="339"/>
      <c r="F69" s="339"/>
      <c r="G69" s="339"/>
      <c r="H69" s="339"/>
      <c r="I69" s="340"/>
    </row>
    <row r="70" spans="1:9" ht="24.6" customHeight="1" x14ac:dyDescent="0.25">
      <c r="A70" s="330"/>
      <c r="B70" s="334"/>
      <c r="C70" s="335"/>
      <c r="D70" s="341" t="s">
        <v>223</v>
      </c>
      <c r="E70" s="342"/>
      <c r="F70" s="342"/>
      <c r="G70" s="342"/>
      <c r="H70" s="342"/>
      <c r="I70" s="343"/>
    </row>
    <row r="71" spans="1:9" x14ac:dyDescent="0.25">
      <c r="A71" s="330"/>
      <c r="B71" s="334"/>
      <c r="C71" s="335"/>
      <c r="D71" s="341" t="s">
        <v>224</v>
      </c>
      <c r="E71" s="342"/>
      <c r="F71" s="342"/>
      <c r="G71" s="342"/>
      <c r="H71" s="342"/>
      <c r="I71" s="343"/>
    </row>
    <row r="72" spans="1:9" ht="15.75" thickBot="1" x14ac:dyDescent="0.3">
      <c r="A72" s="331"/>
      <c r="B72" s="336"/>
      <c r="C72" s="337"/>
      <c r="D72" s="326" t="s">
        <v>225</v>
      </c>
      <c r="E72" s="327"/>
      <c r="F72" s="327"/>
      <c r="G72" s="327"/>
      <c r="H72" s="327"/>
      <c r="I72" s="328"/>
    </row>
    <row r="73" spans="1:9" x14ac:dyDescent="0.25">
      <c r="A73" s="329" t="s">
        <v>226</v>
      </c>
      <c r="B73" s="332" t="s">
        <v>227</v>
      </c>
      <c r="C73" s="333"/>
      <c r="D73" s="338" t="s">
        <v>228</v>
      </c>
      <c r="E73" s="339"/>
      <c r="F73" s="339"/>
      <c r="G73" s="339"/>
      <c r="H73" s="339"/>
      <c r="I73" s="340"/>
    </row>
    <row r="74" spans="1:9" x14ac:dyDescent="0.25">
      <c r="A74" s="330"/>
      <c r="B74" s="334"/>
      <c r="C74" s="335"/>
      <c r="D74" s="341" t="s">
        <v>229</v>
      </c>
      <c r="E74" s="342"/>
      <c r="F74" s="342"/>
      <c r="G74" s="342"/>
      <c r="H74" s="342"/>
      <c r="I74" s="343"/>
    </row>
    <row r="75" spans="1:9" x14ac:dyDescent="0.25">
      <c r="A75" s="330"/>
      <c r="B75" s="334"/>
      <c r="C75" s="335"/>
      <c r="D75" s="341" t="s">
        <v>230</v>
      </c>
      <c r="E75" s="342"/>
      <c r="F75" s="342"/>
      <c r="G75" s="342"/>
      <c r="H75" s="342"/>
      <c r="I75" s="343"/>
    </row>
    <row r="76" spans="1:9" ht="15.75" thickBot="1" x14ac:dyDescent="0.3">
      <c r="A76" s="331"/>
      <c r="B76" s="336"/>
      <c r="C76" s="337"/>
      <c r="D76" s="326" t="s">
        <v>231</v>
      </c>
      <c r="E76" s="327"/>
      <c r="F76" s="327"/>
      <c r="G76" s="327"/>
      <c r="H76" s="327"/>
      <c r="I76" s="328"/>
    </row>
    <row r="77" spans="1:9" x14ac:dyDescent="0.25">
      <c r="A77" s="280"/>
      <c r="B77" s="66"/>
      <c r="C77" s="66"/>
      <c r="D77" s="291"/>
      <c r="E77" s="291"/>
      <c r="F77" s="291"/>
      <c r="G77" s="291"/>
      <c r="H77" s="291"/>
      <c r="I77" s="291"/>
    </row>
    <row r="79" spans="1:9" ht="41.45" customHeight="1" thickBot="1" x14ac:dyDescent="0.3">
      <c r="A79" s="314" t="s">
        <v>232</v>
      </c>
      <c r="B79" s="314"/>
      <c r="C79" s="314"/>
      <c r="D79" s="314"/>
      <c r="E79" s="314"/>
      <c r="F79" s="314"/>
      <c r="G79" s="314"/>
      <c r="H79" s="314"/>
      <c r="I79" s="314"/>
    </row>
    <row r="80" spans="1:9" ht="15.75" thickBot="1" x14ac:dyDescent="0.3">
      <c r="B80" s="322" t="s">
        <v>451</v>
      </c>
      <c r="C80" s="323"/>
      <c r="D80" s="30" t="s">
        <v>233</v>
      </c>
      <c r="E80" s="30" t="s">
        <v>234</v>
      </c>
      <c r="F80" s="30" t="s">
        <v>235</v>
      </c>
      <c r="G80" s="31" t="s">
        <v>236</v>
      </c>
    </row>
    <row r="81" spans="1:9" x14ac:dyDescent="0.25">
      <c r="B81" s="307" t="s">
        <v>237</v>
      </c>
      <c r="C81" s="308"/>
      <c r="D81" s="32"/>
      <c r="E81" s="32"/>
      <c r="F81" s="32"/>
      <c r="G81" s="19"/>
    </row>
    <row r="82" spans="1:9" x14ac:dyDescent="0.25">
      <c r="B82" s="309" t="s">
        <v>238</v>
      </c>
      <c r="C82" s="310"/>
      <c r="D82" s="29"/>
      <c r="E82" s="29"/>
      <c r="F82" s="29"/>
      <c r="G82" s="33"/>
    </row>
    <row r="83" spans="1:9" x14ac:dyDescent="0.25">
      <c r="B83" s="309" t="s">
        <v>239</v>
      </c>
      <c r="C83" s="310"/>
      <c r="D83" s="29"/>
      <c r="E83" s="29"/>
      <c r="F83" s="29"/>
      <c r="G83" s="33"/>
    </row>
    <row r="84" spans="1:9" x14ac:dyDescent="0.25">
      <c r="B84" s="309" t="s">
        <v>240</v>
      </c>
      <c r="C84" s="310"/>
      <c r="D84" s="29"/>
      <c r="E84" s="29"/>
      <c r="F84" s="29"/>
      <c r="G84" s="33"/>
    </row>
    <row r="85" spans="1:9" x14ac:dyDescent="0.25">
      <c r="B85" s="309" t="s">
        <v>241</v>
      </c>
      <c r="C85" s="310"/>
      <c r="D85" s="29"/>
      <c r="E85" s="29"/>
      <c r="F85" s="29"/>
      <c r="G85" s="33"/>
    </row>
    <row r="86" spans="1:9" x14ac:dyDescent="0.25">
      <c r="B86" s="309" t="s">
        <v>119</v>
      </c>
      <c r="C86" s="310"/>
      <c r="D86" s="29"/>
      <c r="E86" s="29"/>
      <c r="F86" s="29"/>
      <c r="G86" s="33"/>
    </row>
    <row r="87" spans="1:9" x14ac:dyDescent="0.25">
      <c r="B87" s="309" t="s">
        <v>242</v>
      </c>
      <c r="C87" s="310"/>
      <c r="D87" s="29"/>
      <c r="E87" s="29"/>
      <c r="F87" s="34"/>
      <c r="G87" s="35"/>
    </row>
    <row r="88" spans="1:9" ht="15.75" thickBot="1" x14ac:dyDescent="0.3">
      <c r="B88" s="311" t="s">
        <v>243</v>
      </c>
      <c r="C88" s="312"/>
      <c r="D88" s="36"/>
      <c r="E88" s="36"/>
      <c r="F88" s="37"/>
      <c r="G88" s="38"/>
    </row>
    <row r="90" spans="1:9" ht="15.75" thickBot="1" x14ac:dyDescent="0.3">
      <c r="A90" s="22" t="s">
        <v>429</v>
      </c>
    </row>
    <row r="91" spans="1:9" ht="15.75" thickBot="1" x14ac:dyDescent="0.3">
      <c r="A91" s="39"/>
      <c r="B91" s="40" t="s">
        <v>244</v>
      </c>
      <c r="C91" s="41"/>
      <c r="D91" s="41"/>
      <c r="E91" s="41"/>
      <c r="F91" s="41"/>
      <c r="G91" s="41"/>
      <c r="H91" s="41"/>
      <c r="I91" s="42"/>
    </row>
    <row r="92" spans="1:9" x14ac:dyDescent="0.25">
      <c r="A92" s="16"/>
      <c r="B92" s="324" t="s">
        <v>245</v>
      </c>
      <c r="C92" s="324"/>
      <c r="D92" s="324"/>
      <c r="E92" s="324"/>
      <c r="F92" s="324"/>
      <c r="G92" s="324"/>
      <c r="H92" s="324"/>
      <c r="I92" s="325"/>
    </row>
    <row r="93" spans="1:9" x14ac:dyDescent="0.25">
      <c r="A93" s="43"/>
      <c r="B93" s="316" t="s">
        <v>246</v>
      </c>
      <c r="C93" s="316"/>
      <c r="D93" s="316"/>
      <c r="E93" s="316"/>
      <c r="F93" s="316"/>
      <c r="G93" s="316"/>
      <c r="H93" s="316"/>
      <c r="I93" s="317"/>
    </row>
    <row r="94" spans="1:9" x14ac:dyDescent="0.25">
      <c r="A94" s="43"/>
      <c r="B94" s="316" t="s">
        <v>247</v>
      </c>
      <c r="C94" s="316"/>
      <c r="D94" s="316"/>
      <c r="E94" s="316"/>
      <c r="F94" s="316"/>
      <c r="G94" s="316"/>
      <c r="H94" s="316"/>
      <c r="I94" s="317"/>
    </row>
    <row r="95" spans="1:9" x14ac:dyDescent="0.25">
      <c r="A95" s="43"/>
      <c r="B95" s="316" t="s">
        <v>248</v>
      </c>
      <c r="C95" s="316"/>
      <c r="D95" s="316"/>
      <c r="E95" s="316"/>
      <c r="F95" s="316"/>
      <c r="G95" s="316"/>
      <c r="H95" s="316"/>
      <c r="I95" s="317"/>
    </row>
    <row r="96" spans="1:9" x14ac:dyDescent="0.25">
      <c r="A96" s="43"/>
      <c r="B96" s="320" t="s">
        <v>249</v>
      </c>
      <c r="C96" s="320"/>
      <c r="D96" s="320"/>
      <c r="E96" s="320"/>
      <c r="F96" s="320"/>
      <c r="G96" s="320"/>
      <c r="H96" s="320"/>
      <c r="I96" s="321"/>
    </row>
    <row r="97" spans="1:19" x14ac:dyDescent="0.25">
      <c r="A97" s="43"/>
      <c r="B97" s="320" t="s">
        <v>250</v>
      </c>
      <c r="C97" s="320"/>
      <c r="D97" s="320"/>
      <c r="E97" s="320"/>
      <c r="F97" s="320"/>
      <c r="G97" s="320"/>
      <c r="H97" s="320"/>
      <c r="I97" s="321"/>
    </row>
    <row r="98" spans="1:19" ht="16.5" customHeight="1" x14ac:dyDescent="0.25">
      <c r="A98" s="43"/>
      <c r="B98" s="320" t="s">
        <v>251</v>
      </c>
      <c r="C98" s="320"/>
      <c r="D98" s="320"/>
      <c r="E98" s="320"/>
      <c r="F98" s="320"/>
      <c r="G98" s="320"/>
      <c r="H98" s="320"/>
      <c r="I98" s="321"/>
    </row>
    <row r="99" spans="1:19" x14ac:dyDescent="0.25">
      <c r="A99" s="43"/>
      <c r="B99" s="316" t="s">
        <v>252</v>
      </c>
      <c r="C99" s="316"/>
      <c r="D99" s="316"/>
      <c r="E99" s="316"/>
      <c r="F99" s="316"/>
      <c r="G99" s="316"/>
      <c r="H99" s="316"/>
      <c r="I99" s="317"/>
    </row>
    <row r="100" spans="1:19" x14ac:dyDescent="0.25">
      <c r="A100" s="43"/>
      <c r="B100" s="316" t="s">
        <v>253</v>
      </c>
      <c r="C100" s="316"/>
      <c r="D100" s="316"/>
      <c r="E100" s="316"/>
      <c r="F100" s="316"/>
      <c r="G100" s="316"/>
      <c r="H100" s="316"/>
      <c r="I100" s="317"/>
    </row>
    <row r="101" spans="1:19" x14ac:dyDescent="0.25">
      <c r="A101" s="43"/>
      <c r="B101" s="316" t="s">
        <v>254</v>
      </c>
      <c r="C101" s="316"/>
      <c r="D101" s="316"/>
      <c r="E101" s="316"/>
      <c r="F101" s="316"/>
      <c r="G101" s="316"/>
      <c r="H101" s="316"/>
      <c r="I101" s="317"/>
    </row>
    <row r="102" spans="1:19" x14ac:dyDescent="0.25">
      <c r="A102" s="43"/>
      <c r="B102" s="316" t="s">
        <v>255</v>
      </c>
      <c r="C102" s="316"/>
      <c r="D102" s="316"/>
      <c r="E102" s="316"/>
      <c r="F102" s="316"/>
      <c r="G102" s="316"/>
      <c r="H102" s="316"/>
      <c r="I102" s="317"/>
    </row>
    <row r="103" spans="1:19" ht="15.75" thickBot="1" x14ac:dyDescent="0.3">
      <c r="A103" s="44"/>
      <c r="B103" s="318" t="s">
        <v>256</v>
      </c>
      <c r="C103" s="318"/>
      <c r="D103" s="318"/>
      <c r="E103" s="318"/>
      <c r="F103" s="318"/>
      <c r="G103" s="318"/>
      <c r="H103" s="318"/>
      <c r="I103" s="319"/>
    </row>
    <row r="105" spans="1:19" x14ac:dyDescent="0.25">
      <c r="A105" s="293" t="s">
        <v>424</v>
      </c>
    </row>
    <row r="106" spans="1:19" ht="39" customHeight="1" x14ac:dyDescent="0.25">
      <c r="B106" s="313" t="s">
        <v>421</v>
      </c>
      <c r="C106" s="313"/>
      <c r="D106" s="313"/>
      <c r="E106" s="313"/>
      <c r="F106" s="313"/>
      <c r="G106" s="313"/>
      <c r="H106" s="313"/>
      <c r="I106" s="313"/>
    </row>
    <row r="107" spans="1:19" ht="14.45" customHeight="1" x14ac:dyDescent="0.25"/>
    <row r="108" spans="1:19" ht="14.45" customHeight="1" x14ac:dyDescent="0.25">
      <c r="A108" s="219" t="s">
        <v>422</v>
      </c>
      <c r="B108" s="216"/>
      <c r="C108" s="177"/>
    </row>
    <row r="109" spans="1:19" s="214" customFormat="1" ht="14.45" customHeight="1" x14ac:dyDescent="0.25">
      <c r="A109" s="294" t="s">
        <v>423</v>
      </c>
      <c r="D109" s="266" t="s">
        <v>322</v>
      </c>
      <c r="E109" s="292" t="s">
        <v>323</v>
      </c>
      <c r="F109" s="292" t="s">
        <v>324</v>
      </c>
      <c r="G109" s="266" t="s">
        <v>119</v>
      </c>
      <c r="L109"/>
      <c r="M109"/>
      <c r="N109"/>
      <c r="O109"/>
      <c r="P109"/>
      <c r="Q109"/>
    </row>
    <row r="110" spans="1:19" s="214" customFormat="1" ht="5.45" customHeight="1" x14ac:dyDescent="0.25">
      <c r="A110" s="294"/>
      <c r="D110" s="266"/>
      <c r="E110" s="292"/>
      <c r="F110" s="292"/>
      <c r="G110" s="266"/>
      <c r="L110"/>
      <c r="M110"/>
      <c r="N110"/>
      <c r="O110"/>
      <c r="P110"/>
      <c r="Q110"/>
    </row>
    <row r="111" spans="1:19" s="214" customFormat="1" x14ac:dyDescent="0.25">
      <c r="A111" s="220" t="s">
        <v>430</v>
      </c>
      <c r="B111" s="215"/>
      <c r="C111" s="215"/>
      <c r="D111" s="215"/>
      <c r="E111" s="215"/>
      <c r="L111"/>
      <c r="M111"/>
      <c r="N111"/>
      <c r="O111"/>
      <c r="P111"/>
      <c r="Q111"/>
      <c r="R111" s="217"/>
      <c r="S111" s="217"/>
    </row>
    <row r="112" spans="1:19" s="214" customFormat="1" x14ac:dyDescent="0.25">
      <c r="B112" s="215"/>
      <c r="C112" s="215"/>
      <c r="D112" s="215"/>
      <c r="L112"/>
      <c r="M112"/>
      <c r="N112"/>
      <c r="O112"/>
      <c r="P112"/>
      <c r="Q112"/>
      <c r="R112" s="217"/>
      <c r="S112" s="217"/>
    </row>
    <row r="113" spans="1:19" s="214" customFormat="1" x14ac:dyDescent="0.25">
      <c r="A113" s="295" t="s">
        <v>334</v>
      </c>
      <c r="L113"/>
      <c r="M113"/>
      <c r="N113"/>
      <c r="O113"/>
      <c r="P113"/>
      <c r="Q113"/>
      <c r="R113" s="217"/>
      <c r="S113" s="217"/>
    </row>
    <row r="114" spans="1:19" s="214" customFormat="1" ht="8.1" customHeight="1" x14ac:dyDescent="0.25">
      <c r="A114" s="295"/>
      <c r="L114"/>
      <c r="M114"/>
      <c r="N114"/>
      <c r="O114"/>
      <c r="P114"/>
      <c r="Q114"/>
      <c r="R114" s="217"/>
      <c r="S114" s="217"/>
    </row>
    <row r="115" spans="1:19" s="214" customFormat="1" x14ac:dyDescent="0.25">
      <c r="A115" s="220" t="s">
        <v>431</v>
      </c>
      <c r="D115" s="221" t="s">
        <v>327</v>
      </c>
      <c r="E115" s="221" t="s">
        <v>328</v>
      </c>
      <c r="F115" s="221" t="s">
        <v>329</v>
      </c>
      <c r="L115"/>
      <c r="M115"/>
      <c r="N115"/>
      <c r="O115"/>
      <c r="P115"/>
      <c r="Q115"/>
      <c r="R115" s="217"/>
      <c r="S115" s="217"/>
    </row>
    <row r="116" spans="1:19" s="214" customFormat="1" ht="5.0999999999999996" customHeight="1" x14ac:dyDescent="0.25">
      <c r="A116" s="220"/>
      <c r="D116" s="221"/>
      <c r="E116" s="221"/>
      <c r="F116" s="221"/>
      <c r="L116"/>
      <c r="M116"/>
      <c r="N116"/>
      <c r="O116"/>
      <c r="P116"/>
      <c r="Q116"/>
      <c r="R116" s="217"/>
      <c r="S116" s="217"/>
    </row>
    <row r="117" spans="1:19" s="214" customFormat="1" x14ac:dyDescent="0.25">
      <c r="A117" s="220" t="s">
        <v>432</v>
      </c>
      <c r="L117" s="218"/>
      <c r="N117" s="218"/>
      <c r="P117" s="219"/>
      <c r="Q117" s="217"/>
      <c r="R117" s="217"/>
      <c r="S117" s="217"/>
    </row>
    <row r="118" spans="1:19" s="214" customFormat="1" x14ac:dyDescent="0.25">
      <c r="A118" s="216"/>
      <c r="L118" s="218"/>
      <c r="N118" s="218"/>
      <c r="P118" s="219"/>
      <c r="Q118" s="217"/>
      <c r="R118" s="217"/>
      <c r="S118" s="217"/>
    </row>
    <row r="119" spans="1:19" ht="29.1" customHeight="1" x14ac:dyDescent="0.25">
      <c r="A119" s="315" t="s">
        <v>257</v>
      </c>
      <c r="B119" s="315"/>
      <c r="C119" s="315"/>
      <c r="D119" s="315"/>
      <c r="E119" s="315"/>
      <c r="F119" s="315"/>
      <c r="G119" s="315"/>
      <c r="H119" s="315"/>
      <c r="I119" s="315"/>
    </row>
    <row r="120" spans="1:19" ht="29.1" customHeight="1" x14ac:dyDescent="0.25">
      <c r="A120" s="287"/>
      <c r="B120" s="287"/>
      <c r="C120" s="287"/>
      <c r="D120" s="287"/>
      <c r="E120" s="287"/>
      <c r="F120" s="287"/>
      <c r="G120" s="287"/>
      <c r="H120" s="287"/>
      <c r="I120" s="287"/>
    </row>
    <row r="121" spans="1:19" ht="29.1" customHeight="1" x14ac:dyDescent="0.25">
      <c r="A121" s="287"/>
      <c r="B121" s="287"/>
      <c r="C121" s="287"/>
      <c r="D121" s="287"/>
      <c r="E121" s="287"/>
      <c r="F121" s="287"/>
      <c r="G121" s="287"/>
      <c r="H121" s="287"/>
      <c r="I121" s="287"/>
    </row>
    <row r="122" spans="1:19" ht="29.1" customHeight="1" x14ac:dyDescent="0.25">
      <c r="A122" s="287"/>
      <c r="B122" s="287"/>
      <c r="C122" s="287"/>
      <c r="D122" s="287"/>
      <c r="E122" s="287"/>
      <c r="F122" s="287"/>
      <c r="G122" s="287"/>
      <c r="H122" s="287"/>
      <c r="I122" s="287"/>
    </row>
    <row r="123" spans="1:19" ht="19.5" x14ac:dyDescent="0.25">
      <c r="A123" s="201" t="s">
        <v>258</v>
      </c>
      <c r="B123" s="202"/>
      <c r="C123" s="202"/>
      <c r="D123" s="202"/>
      <c r="E123" s="202"/>
      <c r="F123" s="202"/>
    </row>
    <row r="124" spans="1:19" ht="15.75" x14ac:dyDescent="0.25">
      <c r="A124" s="203" t="s">
        <v>259</v>
      </c>
      <c r="B124" s="202"/>
      <c r="C124" s="202"/>
      <c r="D124" s="202"/>
      <c r="E124" s="202"/>
      <c r="F124" s="202"/>
    </row>
    <row r="125" spans="1:19" ht="29.45" customHeight="1" x14ac:dyDescent="0.25">
      <c r="A125" s="306" t="s">
        <v>260</v>
      </c>
      <c r="B125" s="306"/>
      <c r="C125" s="306"/>
      <c r="D125" s="306"/>
      <c r="E125" s="306"/>
      <c r="F125" s="306"/>
      <c r="G125" s="306"/>
      <c r="H125" s="306"/>
      <c r="I125" s="306"/>
    </row>
    <row r="126" spans="1:19" ht="15.75" x14ac:dyDescent="0.25">
      <c r="A126" s="204"/>
      <c r="B126" s="202"/>
      <c r="C126" s="202"/>
      <c r="D126" s="202"/>
      <c r="E126" s="202"/>
      <c r="F126" s="202"/>
    </row>
    <row r="127" spans="1:19" x14ac:dyDescent="0.25">
      <c r="A127" s="205" t="s">
        <v>261</v>
      </c>
      <c r="B127" s="202"/>
      <c r="C127" s="202"/>
      <c r="D127" s="202"/>
      <c r="E127" s="202"/>
      <c r="F127" s="202"/>
    </row>
    <row r="128" spans="1:19" x14ac:dyDescent="0.25">
      <c r="A128" s="205"/>
      <c r="B128" s="202"/>
      <c r="C128" s="202"/>
      <c r="D128" s="202"/>
      <c r="E128" s="202"/>
      <c r="F128" s="202"/>
    </row>
    <row r="129" spans="1:9" x14ac:dyDescent="0.25">
      <c r="A129" s="205" t="s">
        <v>262</v>
      </c>
      <c r="B129" s="202"/>
      <c r="D129" s="206" t="s">
        <v>263</v>
      </c>
      <c r="E129" s="202"/>
      <c r="G129" s="205" t="s">
        <v>264</v>
      </c>
      <c r="I129" s="205" t="s">
        <v>265</v>
      </c>
    </row>
    <row r="130" spans="1:9" x14ac:dyDescent="0.25">
      <c r="A130" s="207"/>
      <c r="B130" s="208"/>
      <c r="C130" s="209"/>
      <c r="D130" s="208"/>
      <c r="E130" s="208"/>
      <c r="F130" s="208"/>
      <c r="G130" s="208"/>
      <c r="H130" s="209"/>
      <c r="I130" s="209"/>
    </row>
    <row r="131" spans="1:9" x14ac:dyDescent="0.25">
      <c r="A131" s="205" t="s">
        <v>266</v>
      </c>
      <c r="B131" s="202"/>
      <c r="D131" s="202"/>
      <c r="E131" s="202"/>
      <c r="F131" s="202"/>
      <c r="G131" s="202"/>
    </row>
    <row r="132" spans="1:9" x14ac:dyDescent="0.25">
      <c r="A132" s="205"/>
      <c r="B132" s="202"/>
      <c r="D132" s="202"/>
      <c r="E132" s="202"/>
      <c r="F132" s="202"/>
      <c r="G132" s="202"/>
    </row>
    <row r="133" spans="1:9" x14ac:dyDescent="0.25">
      <c r="A133" s="205" t="s">
        <v>267</v>
      </c>
      <c r="B133" s="202"/>
      <c r="D133" s="206" t="s">
        <v>263</v>
      </c>
      <c r="E133" s="202"/>
      <c r="G133" s="205" t="s">
        <v>264</v>
      </c>
      <c r="I133" s="205" t="s">
        <v>265</v>
      </c>
    </row>
    <row r="134" spans="1:9" x14ac:dyDescent="0.25">
      <c r="A134" s="207"/>
      <c r="B134" s="208"/>
      <c r="C134" s="209"/>
      <c r="D134" s="208"/>
      <c r="E134" s="208"/>
      <c r="F134" s="209"/>
      <c r="G134" s="208"/>
      <c r="H134" s="209"/>
      <c r="I134" s="208"/>
    </row>
    <row r="135" spans="1:9" x14ac:dyDescent="0.25">
      <c r="A135" s="205" t="s">
        <v>268</v>
      </c>
      <c r="B135" s="202"/>
      <c r="D135" s="202"/>
      <c r="E135" s="202"/>
      <c r="G135" s="202"/>
      <c r="I135" s="202"/>
    </row>
    <row r="136" spans="1:9" x14ac:dyDescent="0.25">
      <c r="A136" s="205"/>
      <c r="B136" s="202"/>
      <c r="D136" s="202"/>
      <c r="E136" s="202"/>
      <c r="G136" s="202"/>
      <c r="I136" s="202"/>
    </row>
    <row r="137" spans="1:9" x14ac:dyDescent="0.25">
      <c r="A137" s="205" t="s">
        <v>269</v>
      </c>
      <c r="B137" s="202"/>
      <c r="D137" s="206" t="s">
        <v>263</v>
      </c>
      <c r="E137" s="202"/>
      <c r="G137" s="205" t="s">
        <v>264</v>
      </c>
      <c r="I137" s="205" t="s">
        <v>265</v>
      </c>
    </row>
    <row r="138" spans="1:9" x14ac:dyDescent="0.25">
      <c r="A138" s="207"/>
      <c r="B138" s="208"/>
      <c r="C138" s="209"/>
      <c r="D138" s="208"/>
      <c r="E138" s="208"/>
      <c r="F138" s="208"/>
      <c r="G138" s="208"/>
      <c r="H138" s="209"/>
      <c r="I138" s="209"/>
    </row>
    <row r="139" spans="1:9" x14ac:dyDescent="0.25">
      <c r="A139" s="205" t="s">
        <v>270</v>
      </c>
      <c r="B139" s="202"/>
      <c r="D139" s="202"/>
      <c r="E139" s="202"/>
      <c r="G139" s="202"/>
      <c r="I139" s="202"/>
    </row>
    <row r="140" spans="1:9" x14ac:dyDescent="0.25">
      <c r="A140" s="205"/>
      <c r="B140" s="202"/>
      <c r="D140" s="202"/>
      <c r="E140" s="202"/>
      <c r="G140" s="202"/>
      <c r="I140" s="202"/>
    </row>
    <row r="141" spans="1:9" x14ac:dyDescent="0.25">
      <c r="A141" s="205" t="s">
        <v>271</v>
      </c>
      <c r="B141" s="202"/>
      <c r="D141" s="206" t="s">
        <v>263</v>
      </c>
      <c r="E141" s="202"/>
      <c r="G141" s="205" t="s">
        <v>264</v>
      </c>
      <c r="I141" s="205" t="s">
        <v>265</v>
      </c>
    </row>
    <row r="142" spans="1:9" x14ac:dyDescent="0.25">
      <c r="A142" s="207"/>
      <c r="B142" s="208"/>
      <c r="C142" s="209"/>
      <c r="D142" s="208"/>
      <c r="E142" s="208"/>
      <c r="F142" s="208"/>
      <c r="G142" s="208"/>
      <c r="H142" s="209"/>
      <c r="I142" s="209"/>
    </row>
    <row r="143" spans="1:9" x14ac:dyDescent="0.25">
      <c r="A143" s="205" t="s">
        <v>272</v>
      </c>
      <c r="B143" s="202"/>
      <c r="D143" s="202"/>
      <c r="E143" s="202"/>
      <c r="G143" s="202"/>
      <c r="I143" s="202"/>
    </row>
    <row r="144" spans="1:9" x14ac:dyDescent="0.25">
      <c r="A144" s="205"/>
      <c r="B144" s="202"/>
      <c r="D144" s="202"/>
      <c r="E144" s="202"/>
      <c r="G144" s="202"/>
      <c r="I144" s="202"/>
    </row>
    <row r="145" spans="1:9" x14ac:dyDescent="0.25">
      <c r="A145" s="205" t="s">
        <v>273</v>
      </c>
      <c r="B145" s="202"/>
      <c r="D145" s="206" t="s">
        <v>263</v>
      </c>
      <c r="E145" s="202"/>
      <c r="G145" s="205" t="s">
        <v>264</v>
      </c>
      <c r="I145" s="205" t="s">
        <v>265</v>
      </c>
    </row>
    <row r="146" spans="1:9" x14ac:dyDescent="0.25">
      <c r="A146" s="207"/>
      <c r="B146" s="208"/>
      <c r="C146" s="209"/>
      <c r="D146" s="208"/>
      <c r="E146" s="208"/>
      <c r="F146" s="208"/>
      <c r="G146" s="208"/>
      <c r="H146" s="209"/>
      <c r="I146" s="209"/>
    </row>
    <row r="147" spans="1:9" x14ac:dyDescent="0.25">
      <c r="A147" s="205" t="s">
        <v>274</v>
      </c>
      <c r="B147" s="202"/>
      <c r="D147" s="202"/>
      <c r="E147" s="202"/>
      <c r="G147" s="202"/>
      <c r="I147" s="202"/>
    </row>
    <row r="148" spans="1:9" x14ac:dyDescent="0.25">
      <c r="A148" s="205"/>
      <c r="B148" s="202"/>
      <c r="D148" s="202"/>
      <c r="E148" s="202"/>
      <c r="G148" s="202"/>
      <c r="I148" s="202"/>
    </row>
    <row r="149" spans="1:9" x14ac:dyDescent="0.25">
      <c r="A149" s="205" t="s">
        <v>275</v>
      </c>
      <c r="B149" s="202"/>
      <c r="D149" s="206" t="s">
        <v>263</v>
      </c>
      <c r="E149" s="202"/>
      <c r="G149" s="205" t="s">
        <v>264</v>
      </c>
      <c r="I149" s="205" t="s">
        <v>265</v>
      </c>
    </row>
    <row r="150" spans="1:9" x14ac:dyDescent="0.25">
      <c r="A150" s="207"/>
      <c r="B150" s="208"/>
      <c r="C150" s="209"/>
      <c r="D150" s="208"/>
      <c r="E150" s="208"/>
      <c r="F150" s="208"/>
      <c r="G150" s="208"/>
      <c r="H150" s="209"/>
      <c r="I150" s="209"/>
    </row>
    <row r="151" spans="1:9" x14ac:dyDescent="0.25">
      <c r="A151" s="205" t="s">
        <v>276</v>
      </c>
      <c r="B151" s="202"/>
      <c r="D151" s="202"/>
      <c r="E151" s="202"/>
      <c r="G151" s="202"/>
      <c r="I151" s="202"/>
    </row>
    <row r="152" spans="1:9" x14ac:dyDescent="0.25">
      <c r="A152" s="205"/>
      <c r="B152" s="202"/>
      <c r="D152" s="202"/>
      <c r="E152" s="202"/>
      <c r="G152" s="202"/>
      <c r="I152" s="202"/>
    </row>
    <row r="153" spans="1:9" x14ac:dyDescent="0.25">
      <c r="A153" s="205" t="s">
        <v>277</v>
      </c>
      <c r="B153" s="202"/>
      <c r="D153" s="206" t="s">
        <v>263</v>
      </c>
      <c r="E153" s="202"/>
      <c r="G153" s="205" t="s">
        <v>264</v>
      </c>
      <c r="I153" s="205" t="s">
        <v>278</v>
      </c>
    </row>
    <row r="154" spans="1:9" x14ac:dyDescent="0.25">
      <c r="A154" s="207"/>
      <c r="B154" s="208"/>
      <c r="C154" s="209"/>
      <c r="D154" s="208"/>
      <c r="E154" s="208"/>
      <c r="F154" s="208"/>
      <c r="G154" s="208"/>
      <c r="H154" s="209"/>
      <c r="I154" s="209"/>
    </row>
    <row r="155" spans="1:9" x14ac:dyDescent="0.25">
      <c r="A155" s="205" t="s">
        <v>279</v>
      </c>
      <c r="B155" s="202"/>
      <c r="D155" s="202"/>
      <c r="E155" s="202"/>
      <c r="G155" s="202"/>
      <c r="I155" s="202"/>
    </row>
    <row r="156" spans="1:9" x14ac:dyDescent="0.25">
      <c r="A156" s="205"/>
      <c r="B156" s="202"/>
      <c r="D156" s="202"/>
      <c r="E156" s="202"/>
      <c r="G156" s="202"/>
      <c r="I156" s="202"/>
    </row>
    <row r="157" spans="1:9" x14ac:dyDescent="0.25">
      <c r="A157" s="205" t="s">
        <v>280</v>
      </c>
      <c r="B157" s="202"/>
      <c r="D157" s="206" t="s">
        <v>263</v>
      </c>
      <c r="E157" s="202"/>
      <c r="G157" s="205" t="s">
        <v>264</v>
      </c>
      <c r="I157" s="205" t="s">
        <v>265</v>
      </c>
    </row>
    <row r="158" spans="1:9" x14ac:dyDescent="0.25">
      <c r="A158" s="207"/>
      <c r="B158" s="208"/>
      <c r="C158" s="209"/>
      <c r="D158" s="208"/>
      <c r="E158" s="208"/>
      <c r="F158" s="208"/>
      <c r="G158" s="208"/>
      <c r="H158" s="209"/>
      <c r="I158" s="209"/>
    </row>
    <row r="159" spans="1:9" x14ac:dyDescent="0.25">
      <c r="A159" s="205" t="s">
        <v>281</v>
      </c>
      <c r="B159" s="202"/>
      <c r="D159" s="202"/>
      <c r="E159" s="202"/>
      <c r="G159" s="202"/>
      <c r="I159" s="202"/>
    </row>
    <row r="160" spans="1:9" x14ac:dyDescent="0.25">
      <c r="A160" s="205"/>
      <c r="B160" s="202"/>
      <c r="D160" s="202"/>
      <c r="E160" s="202"/>
      <c r="G160" s="202"/>
      <c r="I160" s="202"/>
    </row>
    <row r="161" spans="1:9" x14ac:dyDescent="0.25">
      <c r="A161" s="205" t="s">
        <v>282</v>
      </c>
      <c r="B161" s="202"/>
      <c r="D161" s="206" t="s">
        <v>263</v>
      </c>
      <c r="E161" s="202"/>
      <c r="G161" s="205" t="s">
        <v>264</v>
      </c>
      <c r="I161" s="205" t="s">
        <v>265</v>
      </c>
    </row>
    <row r="162" spans="1:9" x14ac:dyDescent="0.25">
      <c r="A162" s="207"/>
      <c r="B162" s="208"/>
      <c r="C162" s="209"/>
      <c r="D162" s="208"/>
      <c r="E162" s="208"/>
      <c r="F162" s="208"/>
      <c r="G162" s="208"/>
      <c r="H162" s="209"/>
      <c r="I162" s="209"/>
    </row>
    <row r="163" spans="1:9" x14ac:dyDescent="0.25">
      <c r="A163" s="205" t="s">
        <v>283</v>
      </c>
      <c r="B163" s="202"/>
      <c r="D163" s="202"/>
      <c r="E163" s="202"/>
      <c r="G163" s="202"/>
      <c r="I163" s="202"/>
    </row>
    <row r="164" spans="1:9" x14ac:dyDescent="0.25">
      <c r="A164" s="205"/>
      <c r="B164" s="202"/>
      <c r="D164" s="202"/>
      <c r="E164" s="202"/>
      <c r="G164" s="202"/>
      <c r="I164" s="202"/>
    </row>
    <row r="165" spans="1:9" x14ac:dyDescent="0.25">
      <c r="A165" s="205" t="s">
        <v>284</v>
      </c>
      <c r="B165" s="202"/>
      <c r="D165" s="206" t="s">
        <v>263</v>
      </c>
      <c r="E165" s="202"/>
      <c r="G165" s="205" t="s">
        <v>264</v>
      </c>
      <c r="I165" s="205" t="s">
        <v>285</v>
      </c>
    </row>
    <row r="166" spans="1:9" x14ac:dyDescent="0.25">
      <c r="A166" s="207"/>
      <c r="B166" s="208"/>
      <c r="C166" s="209"/>
      <c r="D166" s="208"/>
      <c r="E166" s="208"/>
      <c r="F166" s="208"/>
      <c r="G166" s="208"/>
      <c r="H166" s="209"/>
      <c r="I166" s="209"/>
    </row>
  </sheetData>
  <mergeCells count="84">
    <mergeCell ref="B29:C29"/>
    <mergeCell ref="D29:E29"/>
    <mergeCell ref="F29:I29"/>
    <mergeCell ref="A1:I1"/>
    <mergeCell ref="A27:I27"/>
    <mergeCell ref="B28:C28"/>
    <mergeCell ref="D28:E28"/>
    <mergeCell ref="F28:I28"/>
    <mergeCell ref="B30:C30"/>
    <mergeCell ref="D30:E30"/>
    <mergeCell ref="F30:I30"/>
    <mergeCell ref="B31:C31"/>
    <mergeCell ref="D31:E31"/>
    <mergeCell ref="F31:I31"/>
    <mergeCell ref="B32:C32"/>
    <mergeCell ref="D32:E32"/>
    <mergeCell ref="F32:I32"/>
    <mergeCell ref="B33:C33"/>
    <mergeCell ref="D33:E33"/>
    <mergeCell ref="F33:I33"/>
    <mergeCell ref="B34:C34"/>
    <mergeCell ref="D34:E34"/>
    <mergeCell ref="F34:I34"/>
    <mergeCell ref="A38:I38"/>
    <mergeCell ref="B39:C39"/>
    <mergeCell ref="D39:E39"/>
    <mergeCell ref="F39:G39"/>
    <mergeCell ref="B40:C40"/>
    <mergeCell ref="D40:E40"/>
    <mergeCell ref="F40:G40"/>
    <mergeCell ref="B41:C41"/>
    <mergeCell ref="D41:E41"/>
    <mergeCell ref="F41:G41"/>
    <mergeCell ref="B42:C42"/>
    <mergeCell ref="D42:E42"/>
    <mergeCell ref="F42:G42"/>
    <mergeCell ref="A62:A65"/>
    <mergeCell ref="B62:C65"/>
    <mergeCell ref="D62:I62"/>
    <mergeCell ref="D63:I63"/>
    <mergeCell ref="D64:I64"/>
    <mergeCell ref="D65:I65"/>
    <mergeCell ref="A66:A68"/>
    <mergeCell ref="B66:C68"/>
    <mergeCell ref="D66:I66"/>
    <mergeCell ref="D67:I67"/>
    <mergeCell ref="D68:I68"/>
    <mergeCell ref="D72:I72"/>
    <mergeCell ref="A73:A76"/>
    <mergeCell ref="B73:C76"/>
    <mergeCell ref="D73:I73"/>
    <mergeCell ref="D74:I74"/>
    <mergeCell ref="D75:I75"/>
    <mergeCell ref="D76:I76"/>
    <mergeCell ref="A69:A72"/>
    <mergeCell ref="B69:C72"/>
    <mergeCell ref="D69:I69"/>
    <mergeCell ref="D70:I70"/>
    <mergeCell ref="D71:I71"/>
    <mergeCell ref="A79:I79"/>
    <mergeCell ref="A119:I119"/>
    <mergeCell ref="B101:I101"/>
    <mergeCell ref="B102:I102"/>
    <mergeCell ref="B103:I103"/>
    <mergeCell ref="B95:I95"/>
    <mergeCell ref="B96:I96"/>
    <mergeCell ref="B97:I97"/>
    <mergeCell ref="B98:I98"/>
    <mergeCell ref="B99:I99"/>
    <mergeCell ref="B100:I100"/>
    <mergeCell ref="B94:I94"/>
    <mergeCell ref="B80:C80"/>
    <mergeCell ref="B92:I92"/>
    <mergeCell ref="B93:I93"/>
    <mergeCell ref="A125:I125"/>
    <mergeCell ref="B81:C81"/>
    <mergeCell ref="B82:C82"/>
    <mergeCell ref="B83:C83"/>
    <mergeCell ref="B86:C86"/>
    <mergeCell ref="B87:C87"/>
    <mergeCell ref="B84:C84"/>
    <mergeCell ref="B85:C85"/>
    <mergeCell ref="B88:C88"/>
    <mergeCell ref="B106:I106"/>
  </mergeCells>
  <pageMargins left="0.25" right="0.25" top="0.5" bottom="0.5" header="0.3" footer="0.3"/>
  <pageSetup orientation="portrait" horizontalDpi="1200" verticalDpi="1200" r:id="rId1"/>
  <rowBreaks count="3" manualBreakCount="3">
    <brk id="43" max="16383" man="1"/>
    <brk id="89" max="16383" man="1"/>
    <brk id="1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5FD09-AF72-4546-855D-A29082356167}">
  <dimension ref="A1:G72"/>
  <sheetViews>
    <sheetView zoomScale="160" zoomScaleNormal="160" workbookViewId="0">
      <selection activeCell="G59" sqref="G59"/>
    </sheetView>
  </sheetViews>
  <sheetFormatPr defaultRowHeight="15" x14ac:dyDescent="0.25"/>
  <cols>
    <col min="1" max="1" width="2.140625" style="86" customWidth="1"/>
    <col min="2" max="2" width="19.5703125" style="86" customWidth="1"/>
    <col min="3" max="3" width="19.140625" style="86" customWidth="1"/>
    <col min="4" max="4" width="19.140625" style="86" bestFit="1" customWidth="1"/>
    <col min="5" max="5" width="5.85546875" style="86" customWidth="1"/>
    <col min="6" max="6" width="6.28515625" style="86" customWidth="1"/>
    <col min="7" max="7" width="55.140625" style="86" customWidth="1"/>
  </cols>
  <sheetData>
    <row r="1" spans="1:7" s="144" customFormat="1" ht="12.75" x14ac:dyDescent="0.2">
      <c r="A1" s="166" t="s">
        <v>286</v>
      </c>
      <c r="D1" s="166" t="s">
        <v>287</v>
      </c>
      <c r="E1" s="166"/>
      <c r="F1" s="166"/>
    </row>
    <row r="2" spans="1:7" s="144" customFormat="1" ht="25.5" customHeight="1" thickBot="1" x14ac:dyDescent="0.25">
      <c r="A2" s="357" t="s">
        <v>288</v>
      </c>
      <c r="B2" s="357"/>
      <c r="C2" s="357"/>
      <c r="D2" s="357"/>
      <c r="E2" s="357"/>
      <c r="F2" s="357"/>
      <c r="G2" s="357"/>
    </row>
    <row r="3" spans="1:7" ht="12.95" customHeight="1" thickBot="1" x14ac:dyDescent="0.3">
      <c r="A3" s="192"/>
      <c r="B3" s="3"/>
      <c r="C3" s="299" t="s">
        <v>33</v>
      </c>
      <c r="D3" s="300"/>
      <c r="E3" s="358" t="s">
        <v>34</v>
      </c>
      <c r="F3" s="358" t="s">
        <v>289</v>
      </c>
      <c r="G3" s="193" t="s">
        <v>36</v>
      </c>
    </row>
    <row r="4" spans="1:7" s="144" customFormat="1" ht="24.75" thickBot="1" x14ac:dyDescent="0.25">
      <c r="A4" s="142"/>
      <c r="B4" s="143" t="s">
        <v>40</v>
      </c>
      <c r="C4" s="167" t="s">
        <v>290</v>
      </c>
      <c r="D4" s="167" t="s">
        <v>291</v>
      </c>
      <c r="E4" s="359"/>
      <c r="F4" s="359"/>
      <c r="G4" s="179" t="s">
        <v>44</v>
      </c>
    </row>
    <row r="5" spans="1:7" ht="15" customHeight="1" x14ac:dyDescent="0.25">
      <c r="A5" s="360" t="s">
        <v>49</v>
      </c>
      <c r="B5" s="94" t="str">
        <f>'6. Field Reference Sheet-List'!B2</f>
        <v>Bottles &amp; Containers</v>
      </c>
      <c r="C5" s="112"/>
      <c r="D5" s="113"/>
      <c r="E5" s="88"/>
      <c r="F5" s="87"/>
      <c r="G5" s="149"/>
    </row>
    <row r="6" spans="1:7" ht="15" customHeight="1" x14ac:dyDescent="0.25">
      <c r="A6" s="361"/>
      <c r="B6" s="85" t="str">
        <f>'6. Field Reference Sheet-List'!B3</f>
        <v>Straws &amp; Stirrers</v>
      </c>
      <c r="C6" s="98"/>
      <c r="D6" s="58"/>
      <c r="E6" s="84"/>
      <c r="F6" s="84"/>
      <c r="G6" s="151"/>
    </row>
    <row r="7" spans="1:7" ht="15" customHeight="1" x14ac:dyDescent="0.25">
      <c r="A7" s="361"/>
      <c r="B7" s="85" t="str">
        <f>'6. Field Reference Sheet-List'!B4</f>
        <v>Bottle Caps &amp; Tabs</v>
      </c>
      <c r="C7" s="98"/>
      <c r="D7" s="58"/>
      <c r="E7" s="84"/>
      <c r="F7" s="84"/>
      <c r="G7" s="151"/>
    </row>
    <row r="8" spans="1:7" ht="15" customHeight="1" x14ac:dyDescent="0.25">
      <c r="A8" s="361"/>
      <c r="B8" s="85" t="str">
        <f>'6. Field Reference Sheet-List'!B5</f>
        <v>Beverage rings</v>
      </c>
      <c r="C8" s="98"/>
      <c r="D8" s="58"/>
      <c r="E8" s="84"/>
      <c r="F8" s="84"/>
      <c r="G8" s="151"/>
    </row>
    <row r="9" spans="1:7" ht="24.95" customHeight="1" x14ac:dyDescent="0.25">
      <c r="A9" s="361"/>
      <c r="B9" s="85" t="str">
        <f>'6. Field Reference Sheet-List'!B6</f>
        <v>Food Wrappers &amp; Snack Bags</v>
      </c>
      <c r="C9" s="98"/>
      <c r="D9" s="58"/>
      <c r="E9" s="84"/>
      <c r="F9" s="84"/>
      <c r="G9" s="151"/>
    </row>
    <row r="10" spans="1:7" ht="15" customHeight="1" x14ac:dyDescent="0.25">
      <c r="A10" s="361"/>
      <c r="B10" s="85" t="str">
        <f>'6. Field Reference Sheet-List'!B7</f>
        <v>Food &amp; Drink Pouches</v>
      </c>
      <c r="C10" s="98"/>
      <c r="D10" s="58"/>
      <c r="E10" s="84"/>
      <c r="F10" s="84"/>
      <c r="G10" s="151"/>
    </row>
    <row r="11" spans="1:7" ht="15" customHeight="1" x14ac:dyDescent="0.25">
      <c r="A11" s="361"/>
      <c r="B11" s="85" t="str">
        <f>'6. Field Reference Sheet-List'!B8</f>
        <v>Cups</v>
      </c>
      <c r="C11" s="98"/>
      <c r="D11" s="58"/>
      <c r="E11" s="84"/>
      <c r="F11" s="84"/>
      <c r="G11" s="151"/>
    </row>
    <row r="12" spans="1:7" ht="15" customHeight="1" x14ac:dyDescent="0.25">
      <c r="A12" s="361"/>
      <c r="B12" s="85" t="str">
        <f>'6. Field Reference Sheet-List'!B9</f>
        <v>Lids</v>
      </c>
      <c r="C12" s="98"/>
      <c r="D12" s="58"/>
      <c r="E12" s="84"/>
      <c r="F12" s="84"/>
      <c r="G12" s="151"/>
    </row>
    <row r="13" spans="1:7" ht="15" customHeight="1" x14ac:dyDescent="0.25">
      <c r="A13" s="361"/>
      <c r="B13" s="85" t="str">
        <f>'6. Field Reference Sheet-List'!B10</f>
        <v>Utensils</v>
      </c>
      <c r="C13" s="98"/>
      <c r="D13" s="58"/>
      <c r="E13" s="84"/>
      <c r="F13" s="84"/>
      <c r="G13" s="151"/>
    </row>
    <row r="14" spans="1:7" ht="15" customHeight="1" x14ac:dyDescent="0.25">
      <c r="A14" s="361"/>
      <c r="B14" s="85" t="str">
        <f>'6. Field Reference Sheet-List'!B11</f>
        <v>Plates &amp; Bowls</v>
      </c>
      <c r="C14" s="98"/>
      <c r="D14" s="58"/>
      <c r="E14" s="84"/>
      <c r="F14" s="84"/>
      <c r="G14" s="151"/>
    </row>
    <row r="15" spans="1:7" ht="15" customHeight="1" x14ac:dyDescent="0.25">
      <c r="A15" s="361"/>
      <c r="B15" s="85" t="str">
        <f>'6. Field Reference Sheet-List'!B12</f>
        <v>Clamshells</v>
      </c>
      <c r="C15" s="98"/>
      <c r="D15" s="58"/>
      <c r="E15" s="84"/>
      <c r="F15" s="84"/>
      <c r="G15" s="151"/>
    </row>
    <row r="16" spans="1:7" ht="15" customHeight="1" x14ac:dyDescent="0.25">
      <c r="A16" s="361"/>
      <c r="B16" s="85" t="str">
        <f>'6. Field Reference Sheet-List'!B13</f>
        <v>Grocery &amp; Retail Bags</v>
      </c>
      <c r="C16" s="98"/>
      <c r="D16" s="58"/>
      <c r="E16" s="84"/>
      <c r="F16" s="84"/>
      <c r="G16" s="151"/>
    </row>
    <row r="17" spans="1:7" ht="24.95" customHeight="1" x14ac:dyDescent="0.25">
      <c r="A17" s="361"/>
      <c r="B17" s="85" t="str">
        <f>'6. Field Reference Sheet-List'!B14</f>
        <v>Small Fragments 
(1 tally = 1 cup)</v>
      </c>
      <c r="C17" s="98"/>
      <c r="D17" s="58"/>
      <c r="E17" s="84"/>
      <c r="F17" s="84"/>
      <c r="G17" s="151"/>
    </row>
    <row r="18" spans="1:7" ht="15" customHeight="1" thickBot="1" x14ac:dyDescent="0.3">
      <c r="A18" s="362"/>
      <c r="B18" s="95" t="str">
        <f>'6. Field Reference Sheet-List'!B15</f>
        <v>Other Plastic</v>
      </c>
      <c r="C18" s="99"/>
      <c r="D18" s="59"/>
      <c r="E18" s="92"/>
      <c r="F18" s="92"/>
      <c r="G18" s="154"/>
    </row>
    <row r="19" spans="1:7" ht="15" customHeight="1" x14ac:dyDescent="0.25">
      <c r="A19" s="363" t="s">
        <v>85</v>
      </c>
      <c r="B19" s="90" t="str">
        <f>'6. Field Reference Sheet-List'!B16</f>
        <v>Cups</v>
      </c>
      <c r="C19" s="112"/>
      <c r="D19" s="113"/>
      <c r="E19" s="88"/>
      <c r="F19" s="88"/>
      <c r="G19" s="149"/>
    </row>
    <row r="20" spans="1:7" ht="15" customHeight="1" x14ac:dyDescent="0.25">
      <c r="A20" s="364"/>
      <c r="B20" s="83" t="str">
        <f>'6. Field Reference Sheet-List'!B17</f>
        <v>Plates &amp; Bowls</v>
      </c>
      <c r="C20" s="98"/>
      <c r="D20" s="58"/>
      <c r="E20" s="84"/>
      <c r="F20" s="84"/>
      <c r="G20" s="151"/>
    </row>
    <row r="21" spans="1:7" ht="15" customHeight="1" x14ac:dyDescent="0.25">
      <c r="A21" s="364"/>
      <c r="B21" s="83" t="str">
        <f>'6. Field Reference Sheet-List'!B18</f>
        <v>Clamshells</v>
      </c>
      <c r="C21" s="98"/>
      <c r="D21" s="58"/>
      <c r="E21" s="84"/>
      <c r="F21" s="84"/>
      <c r="G21" s="151"/>
    </row>
    <row r="22" spans="1:7" ht="24.95" customHeight="1" thickBot="1" x14ac:dyDescent="0.3">
      <c r="A22" s="365"/>
      <c r="B22" s="91" t="str">
        <f>'6. Field Reference Sheet-List'!B19</f>
        <v>Other Foam (1 tally = 1 cup small pieces)</v>
      </c>
      <c r="C22" s="99"/>
      <c r="D22" s="59"/>
      <c r="E22" s="92"/>
      <c r="F22" s="92"/>
      <c r="G22" s="154"/>
    </row>
    <row r="23" spans="1:7" ht="15" customHeight="1" x14ac:dyDescent="0.25">
      <c r="A23" s="366" t="s">
        <v>90</v>
      </c>
      <c r="B23" s="94" t="str">
        <f>'6. Field Reference Sheet-List'!B20</f>
        <v>Cardboard</v>
      </c>
      <c r="C23" s="112"/>
      <c r="D23" s="113"/>
      <c r="E23" s="88"/>
      <c r="F23" s="88"/>
      <c r="G23" s="149"/>
    </row>
    <row r="24" spans="1:7" ht="15" customHeight="1" x14ac:dyDescent="0.25">
      <c r="A24" s="367"/>
      <c r="B24" s="85" t="str">
        <f>'6. Field Reference Sheet-List'!B21</f>
        <v>Bags</v>
      </c>
      <c r="C24" s="98"/>
      <c r="D24" s="58"/>
      <c r="E24" s="84"/>
      <c r="F24" s="84"/>
      <c r="G24" s="151"/>
    </row>
    <row r="25" spans="1:7" ht="24.95" customHeight="1" x14ac:dyDescent="0.25">
      <c r="A25" s="367"/>
      <c r="B25" s="85" t="str">
        <f>'6. Field Reference Sheet-List'!B22</f>
        <v>Newspaper, Junk Mail, Receipts &amp; Office Paper</v>
      </c>
      <c r="C25" s="98"/>
      <c r="D25" s="58"/>
      <c r="E25" s="84"/>
      <c r="F25" s="84"/>
      <c r="G25" s="151"/>
    </row>
    <row r="26" spans="1:7" ht="15" customHeight="1" x14ac:dyDescent="0.25">
      <c r="A26" s="367"/>
      <c r="B26" s="85" t="str">
        <f>'6. Field Reference Sheet-List'!B23</f>
        <v>Cups</v>
      </c>
      <c r="C26" s="98"/>
      <c r="D26" s="58"/>
      <c r="E26" s="84"/>
      <c r="F26" s="84"/>
      <c r="G26" s="151"/>
    </row>
    <row r="27" spans="1:7" ht="15" customHeight="1" x14ac:dyDescent="0.25">
      <c r="A27" s="367"/>
      <c r="B27" s="85" t="str">
        <f>'6. Field Reference Sheet-List'!B24</f>
        <v>Beverage &amp; Food Cartons</v>
      </c>
      <c r="C27" s="98"/>
      <c r="D27" s="58"/>
      <c r="E27" s="84"/>
      <c r="F27" s="84"/>
      <c r="G27" s="151"/>
    </row>
    <row r="28" spans="1:7" ht="15" customHeight="1" thickBot="1" x14ac:dyDescent="0.3">
      <c r="A28" s="368"/>
      <c r="B28" s="95" t="str">
        <f>'6. Field Reference Sheet-List'!B25</f>
        <v>Other Paper</v>
      </c>
      <c r="C28" s="99"/>
      <c r="D28" s="59"/>
      <c r="E28" s="92"/>
      <c r="F28" s="92"/>
      <c r="G28" s="154"/>
    </row>
    <row r="29" spans="1:7" ht="17.25" customHeight="1" x14ac:dyDescent="0.25">
      <c r="A29" s="369" t="s">
        <v>104</v>
      </c>
      <c r="B29" s="94" t="str">
        <f>'6. Field Reference Sheet-List'!B26</f>
        <v>Bottles, Jars &amp; Containers</v>
      </c>
      <c r="C29" s="112"/>
      <c r="D29" s="113"/>
      <c r="E29" s="88"/>
      <c r="F29" s="88"/>
      <c r="G29" s="149"/>
    </row>
    <row r="30" spans="1:7" ht="24.95" customHeight="1" thickBot="1" x14ac:dyDescent="0.3">
      <c r="A30" s="370"/>
      <c r="B30" s="95" t="str">
        <f>'6. Field Reference Sheet-List'!B27</f>
        <v>Other Glass (1 tally = 1 cup small pieces)</v>
      </c>
      <c r="C30" s="99"/>
      <c r="D30" s="59"/>
      <c r="E30" s="92"/>
      <c r="F30" s="92"/>
      <c r="G30" s="154"/>
    </row>
    <row r="31" spans="1:7" ht="15" customHeight="1" x14ac:dyDescent="0.25">
      <c r="A31" s="371" t="s">
        <v>107</v>
      </c>
      <c r="B31" s="94" t="str">
        <f>'6. Field Reference Sheet-List'!B28</f>
        <v>Bottles, Cans &amp; Containers</v>
      </c>
      <c r="C31" s="112"/>
      <c r="D31" s="113"/>
      <c r="E31" s="88"/>
      <c r="F31" s="88"/>
      <c r="G31" s="149"/>
    </row>
    <row r="32" spans="1:7" ht="15" customHeight="1" x14ac:dyDescent="0.25">
      <c r="A32" s="372"/>
      <c r="B32" s="139" t="str">
        <f>'6. Field Reference Sheet-List'!B29</f>
        <v>Bottle Caps &amp; Tabs</v>
      </c>
      <c r="C32" s="98"/>
      <c r="D32" s="58"/>
      <c r="E32" s="84"/>
      <c r="F32" s="84"/>
      <c r="G32" s="151"/>
    </row>
    <row r="33" spans="1:7" ht="15" customHeight="1" thickBot="1" x14ac:dyDescent="0.3">
      <c r="A33" s="373"/>
      <c r="B33" s="95" t="str">
        <f>'6. Field Reference Sheet-List'!B30</f>
        <v>Other Metal</v>
      </c>
      <c r="C33" s="99"/>
      <c r="D33" s="59"/>
      <c r="E33" s="92"/>
      <c r="F33" s="92"/>
      <c r="G33" s="154"/>
    </row>
    <row r="34" spans="1:7" ht="15" customHeight="1" x14ac:dyDescent="0.25">
      <c r="A34" s="374" t="s">
        <v>113</v>
      </c>
      <c r="B34" s="94" t="str">
        <f>'6. Field Reference Sheet-List'!B31</f>
        <v>Hooks &amp; Lures</v>
      </c>
      <c r="C34" s="112"/>
      <c r="D34" s="118"/>
      <c r="E34" s="88"/>
      <c r="F34" s="88"/>
      <c r="G34" s="149"/>
    </row>
    <row r="35" spans="1:7" ht="15" customHeight="1" x14ac:dyDescent="0.25">
      <c r="A35" s="375"/>
      <c r="B35" s="85" t="str">
        <f>'6. Field Reference Sheet-List'!B32</f>
        <v>Buoys &amp; Floats</v>
      </c>
      <c r="C35" s="106"/>
      <c r="D35" s="211"/>
      <c r="E35" s="89"/>
      <c r="F35" s="89"/>
      <c r="G35" s="213"/>
    </row>
    <row r="36" spans="1:7" ht="15" customHeight="1" x14ac:dyDescent="0.25">
      <c r="A36" s="375"/>
      <c r="B36" s="85" t="str">
        <f>'6. Field Reference Sheet-List'!B33</f>
        <v xml:space="preserve">Trap </v>
      </c>
      <c r="C36" s="98"/>
      <c r="D36" s="58"/>
      <c r="E36" s="84"/>
      <c r="F36" s="84"/>
      <c r="G36" s="151"/>
    </row>
    <row r="37" spans="1:7" ht="15" customHeight="1" x14ac:dyDescent="0.25">
      <c r="A37" s="375"/>
      <c r="B37" s="85" t="str">
        <f>'6. Field Reference Sheet-List'!B34</f>
        <v>Trap Parts</v>
      </c>
      <c r="C37" s="98"/>
      <c r="D37" s="58"/>
      <c r="E37" s="84"/>
      <c r="F37" s="84"/>
      <c r="G37" s="151"/>
    </row>
    <row r="38" spans="1:7" ht="24" customHeight="1" x14ac:dyDescent="0.25">
      <c r="A38" s="375"/>
      <c r="B38" s="85" t="str">
        <f>'6. Field Reference Sheet-List'!B35</f>
        <v>Nets with mesh size greater than 1 foot</v>
      </c>
      <c r="C38" s="98"/>
      <c r="D38" s="58"/>
      <c r="E38" s="84"/>
      <c r="F38" s="84"/>
      <c r="G38" s="151"/>
    </row>
    <row r="39" spans="1:7" ht="24" customHeight="1" x14ac:dyDescent="0.25">
      <c r="A39" s="375"/>
      <c r="B39" s="85" t="str">
        <f>'6. Field Reference Sheet-List'!B36</f>
        <v>Nets with mesh size less than 1 foot</v>
      </c>
      <c r="C39" s="98"/>
      <c r="D39" s="58"/>
      <c r="E39" s="84"/>
      <c r="F39" s="84"/>
      <c r="G39" s="151"/>
    </row>
    <row r="40" spans="1:7" ht="15" customHeight="1" x14ac:dyDescent="0.25">
      <c r="A40" s="375"/>
      <c r="B40" s="85" t="str">
        <f>'6. Field Reference Sheet-List'!B37</f>
        <v>Rope (1 tally = 1 foot)</v>
      </c>
      <c r="C40" s="122"/>
      <c r="D40" s="123"/>
      <c r="E40" s="84"/>
      <c r="F40" s="84"/>
      <c r="G40" s="212"/>
    </row>
    <row r="41" spans="1:7" ht="24" customHeight="1" x14ac:dyDescent="0.25">
      <c r="A41" s="375"/>
      <c r="B41" s="85" t="str">
        <f>'6. Field Reference Sheet-List'!B38</f>
        <v>Fishing Line (1 tally = 1 foot)</v>
      </c>
      <c r="C41" s="122"/>
      <c r="D41" s="123"/>
      <c r="E41" s="84"/>
      <c r="F41" s="84"/>
      <c r="G41" s="212"/>
    </row>
    <row r="42" spans="1:7" ht="38.1" customHeight="1" x14ac:dyDescent="0.25">
      <c r="A42" s="375"/>
      <c r="B42" s="85" t="str">
        <f>'6. Field Reference Sheet-List'!B39</f>
        <v>Tangled Fishing Line Bundle over 1 square foot (1 tally per square foot)</v>
      </c>
      <c r="C42" s="122"/>
      <c r="D42" s="123"/>
      <c r="E42" s="84"/>
      <c r="F42" s="84"/>
      <c r="G42" s="212"/>
    </row>
    <row r="43" spans="1:7" ht="24.95" customHeight="1" x14ac:dyDescent="0.25">
      <c r="A43" s="375"/>
      <c r="B43" s="85" t="str">
        <f>'6. Field Reference Sheet-List'!B40</f>
        <v>Tangled Fishing Line Bundles under 1 square foot</v>
      </c>
      <c r="C43" s="122"/>
      <c r="D43" s="123"/>
      <c r="E43" s="84"/>
      <c r="F43" s="84"/>
      <c r="G43" s="212"/>
    </row>
    <row r="44" spans="1:7" ht="15" customHeight="1" x14ac:dyDescent="0.25">
      <c r="A44" s="375"/>
      <c r="B44" s="85" t="str">
        <f>'6. Field Reference Sheet-List'!B41</f>
        <v>Aquaculture Gear</v>
      </c>
      <c r="C44" s="122"/>
      <c r="D44" s="123"/>
      <c r="E44" s="84"/>
      <c r="F44" s="84"/>
      <c r="G44" s="212"/>
    </row>
    <row r="45" spans="1:7" ht="15" customHeight="1" thickBot="1" x14ac:dyDescent="0.3">
      <c r="A45" s="376"/>
      <c r="B45" s="95" t="str">
        <f>'6. Field Reference Sheet-List'!B42</f>
        <v>Other</v>
      </c>
      <c r="C45" s="99"/>
      <c r="D45" s="59"/>
      <c r="E45" s="84"/>
      <c r="F45" s="84"/>
      <c r="G45" s="154"/>
    </row>
    <row r="46" spans="1:7" ht="15" customHeight="1" x14ac:dyDescent="0.25">
      <c r="A46" s="353" t="s">
        <v>292</v>
      </c>
      <c r="B46" s="94" t="str">
        <f>'6. Field Reference Sheet-List'!B43</f>
        <v>Tires</v>
      </c>
      <c r="C46" s="112"/>
      <c r="D46" s="113"/>
      <c r="E46" s="88"/>
      <c r="F46" s="88"/>
      <c r="G46" s="149"/>
    </row>
    <row r="47" spans="1:7" ht="15" customHeight="1" thickBot="1" x14ac:dyDescent="0.3">
      <c r="A47" s="354"/>
      <c r="B47" s="95" t="str">
        <f>'6. Field Reference Sheet-List'!B44</f>
        <v>Other</v>
      </c>
      <c r="C47" s="99"/>
      <c r="D47" s="59"/>
      <c r="E47" s="92"/>
      <c r="F47" s="92"/>
      <c r="G47" s="154"/>
    </row>
    <row r="48" spans="1:7" ht="15" customHeight="1" x14ac:dyDescent="0.25">
      <c r="A48" s="350" t="s">
        <v>125</v>
      </c>
      <c r="B48" s="94" t="str">
        <f>'6. Field Reference Sheet-List'!B45</f>
        <v>Cigarettes &amp; Cannabis</v>
      </c>
      <c r="C48" s="113"/>
      <c r="D48" s="113"/>
      <c r="E48" s="88"/>
      <c r="F48" s="88"/>
      <c r="G48" s="149"/>
    </row>
    <row r="49" spans="1:7" ht="15" customHeight="1" x14ac:dyDescent="0.25">
      <c r="A49" s="351"/>
      <c r="B49" s="85" t="str">
        <f>'6. Field Reference Sheet-List'!B46</f>
        <v>E-Cigarettes &amp; Vaping</v>
      </c>
      <c r="C49" s="58"/>
      <c r="D49" s="58"/>
      <c r="E49" s="84"/>
      <c r="F49" s="84"/>
      <c r="G49" s="151"/>
    </row>
    <row r="50" spans="1:7" ht="15" customHeight="1" thickBot="1" x14ac:dyDescent="0.3">
      <c r="A50" s="352"/>
      <c r="B50" s="95" t="str">
        <f>'6. Field Reference Sheet-List'!B47</f>
        <v>Lighters</v>
      </c>
      <c r="C50" s="59"/>
      <c r="D50" s="59"/>
      <c r="E50" s="92"/>
      <c r="F50" s="92"/>
      <c r="G50" s="154"/>
    </row>
    <row r="51" spans="1:7" ht="24.95" customHeight="1" x14ac:dyDescent="0.25">
      <c r="A51" s="377" t="s">
        <v>119</v>
      </c>
      <c r="B51" s="140" t="str">
        <f>'6. Field Reference Sheet-List'!B48</f>
        <v>Chemical, Paint &amp; Other Hazardous</v>
      </c>
      <c r="C51" s="132"/>
      <c r="D51" s="133"/>
      <c r="E51" s="134"/>
      <c r="F51" s="134"/>
      <c r="G51" s="165"/>
    </row>
    <row r="52" spans="1:7" ht="15" customHeight="1" x14ac:dyDescent="0.25">
      <c r="A52" s="378"/>
      <c r="B52" s="85" t="str">
        <f>'6. Field Reference Sheet-List'!B49</f>
        <v>Batteries &amp; Electronics</v>
      </c>
      <c r="C52" s="58"/>
      <c r="D52" s="58"/>
      <c r="E52" s="84"/>
      <c r="F52" s="84"/>
      <c r="G52" s="151"/>
    </row>
    <row r="53" spans="1:7" ht="15" customHeight="1" x14ac:dyDescent="0.25">
      <c r="A53" s="378"/>
      <c r="B53" s="85" t="str">
        <f>'6. Field Reference Sheet-List'!B50</f>
        <v>Building Materials</v>
      </c>
      <c r="C53" s="58"/>
      <c r="D53" s="58"/>
      <c r="E53" s="84"/>
      <c r="F53" s="84"/>
      <c r="G53" s="151"/>
    </row>
    <row r="54" spans="1:7" ht="15" customHeight="1" x14ac:dyDescent="0.25">
      <c r="A54" s="378"/>
      <c r="B54" s="85" t="str">
        <f>'6. Field Reference Sheet-List'!B51</f>
        <v>Furniture &amp; Carpet</v>
      </c>
      <c r="C54" s="58"/>
      <c r="D54" s="58"/>
      <c r="E54" s="84"/>
      <c r="F54" s="84"/>
      <c r="G54" s="151"/>
    </row>
    <row r="55" spans="1:7" ht="15" customHeight="1" x14ac:dyDescent="0.25">
      <c r="A55" s="378"/>
      <c r="B55" s="85" t="str">
        <f>'6. Field Reference Sheet-List'!B52</f>
        <v>Appliances</v>
      </c>
      <c r="C55" s="58"/>
      <c r="D55" s="58"/>
      <c r="E55" s="84"/>
      <c r="F55" s="84"/>
      <c r="G55" s="151"/>
    </row>
    <row r="56" spans="1:7" ht="24.95" customHeight="1" x14ac:dyDescent="0.25">
      <c r="A56" s="378"/>
      <c r="B56" s="85" t="str">
        <f>'6. Field Reference Sheet-List'!B53</f>
        <v>Medical Waste, Sharps, &amp; Biohazardous</v>
      </c>
      <c r="C56" s="58"/>
      <c r="D56" s="58"/>
      <c r="E56" s="84"/>
      <c r="F56" s="84"/>
      <c r="G56" s="151"/>
    </row>
    <row r="57" spans="1:7" ht="15" customHeight="1" x14ac:dyDescent="0.25">
      <c r="A57" s="378"/>
      <c r="B57" s="85" t="str">
        <f>'6. Field Reference Sheet-List'!B54</f>
        <v>Textiles, Clothing &amp; Shoes</v>
      </c>
      <c r="C57" s="58"/>
      <c r="D57" s="58"/>
      <c r="E57" s="84"/>
      <c r="F57" s="84"/>
      <c r="G57" s="151"/>
    </row>
    <row r="58" spans="1:7" ht="15" customHeight="1" x14ac:dyDescent="0.25">
      <c r="A58" s="378"/>
      <c r="B58" s="85" t="str">
        <f>'6. Field Reference Sheet-List'!B55</f>
        <v>Toiletries/ Personal Hygiene</v>
      </c>
      <c r="C58" s="58"/>
      <c r="D58" s="58"/>
      <c r="E58" s="84"/>
      <c r="F58" s="84"/>
      <c r="G58" s="151"/>
    </row>
    <row r="59" spans="1:7" ht="15" customHeight="1" x14ac:dyDescent="0.25">
      <c r="A59" s="378"/>
      <c r="B59" s="85" t="str">
        <f>'6. Field Reference Sheet-List'!B56</f>
        <v>Balloons</v>
      </c>
      <c r="C59" s="58"/>
      <c r="D59" s="58"/>
      <c r="E59" s="84"/>
      <c r="F59" s="84"/>
      <c r="G59" s="151"/>
    </row>
    <row r="60" spans="1:7" ht="24.95" customHeight="1" x14ac:dyDescent="0.25">
      <c r="A60" s="378"/>
      <c r="B60" s="85" t="str">
        <f>'6. Field Reference Sheet-List'!B57</f>
        <v>Toys, Sports, &amp; Rec Equipment</v>
      </c>
      <c r="C60" s="58"/>
      <c r="D60" s="58"/>
      <c r="E60" s="84"/>
      <c r="F60" s="84"/>
      <c r="G60" s="151"/>
    </row>
    <row r="61" spans="1:7" ht="15" customHeight="1" thickBot="1" x14ac:dyDescent="0.3">
      <c r="A61" s="379"/>
      <c r="B61" s="95" t="str">
        <f>'6. Field Reference Sheet-List'!B58</f>
        <v>Whole Bags of Mixed Trash</v>
      </c>
      <c r="C61" s="99"/>
      <c r="D61" s="59"/>
      <c r="E61" s="92"/>
      <c r="F61" s="92"/>
      <c r="G61" s="154"/>
    </row>
    <row r="62" spans="1:7" ht="20.100000000000001" customHeight="1" x14ac:dyDescent="0.25">
      <c r="A62" s="147"/>
      <c r="B62" s="148" t="str">
        <f>'6. Field Reference Sheet-List'!B59</f>
        <v>Write in</v>
      </c>
      <c r="C62" s="112"/>
      <c r="D62" s="113"/>
      <c r="E62" s="88"/>
      <c r="F62" s="88"/>
      <c r="G62" s="149"/>
    </row>
    <row r="63" spans="1:7" ht="20.100000000000001" customHeight="1" x14ac:dyDescent="0.25">
      <c r="A63" s="150"/>
      <c r="B63" s="141" t="s">
        <v>159</v>
      </c>
      <c r="C63" s="98"/>
      <c r="D63" s="58"/>
      <c r="E63" s="84"/>
      <c r="F63" s="84"/>
      <c r="G63" s="151"/>
    </row>
    <row r="64" spans="1:7" ht="20.100000000000001" customHeight="1" x14ac:dyDescent="0.25">
      <c r="A64" s="150"/>
      <c r="B64" s="141" t="s">
        <v>159</v>
      </c>
      <c r="C64" s="98"/>
      <c r="D64" s="58"/>
      <c r="E64" s="84"/>
      <c r="F64" s="84"/>
      <c r="G64" s="151"/>
    </row>
    <row r="65" spans="1:7" ht="20.100000000000001" customHeight="1" x14ac:dyDescent="0.25">
      <c r="A65" s="150"/>
      <c r="B65" s="141" t="s">
        <v>159</v>
      </c>
      <c r="C65" s="98"/>
      <c r="D65" s="58"/>
      <c r="E65" s="84"/>
      <c r="F65" s="84"/>
      <c r="G65" s="151"/>
    </row>
    <row r="66" spans="1:7" ht="20.100000000000001" customHeight="1" thickBot="1" x14ac:dyDescent="0.3">
      <c r="A66" s="152"/>
      <c r="B66" s="153" t="s">
        <v>159</v>
      </c>
      <c r="C66" s="99"/>
      <c r="D66" s="59"/>
      <c r="E66" s="92"/>
      <c r="F66" s="92"/>
      <c r="G66" s="154"/>
    </row>
    <row r="67" spans="1:7" ht="15.75" thickBot="1" x14ac:dyDescent="0.3">
      <c r="A67" s="355" t="s">
        <v>174</v>
      </c>
      <c r="B67" s="356"/>
      <c r="C67" s="145"/>
      <c r="D67" s="145"/>
      <c r="E67" s="145"/>
      <c r="F67" s="146"/>
    </row>
    <row r="69" spans="1:7" x14ac:dyDescent="0.25">
      <c r="B69" s="168" t="s">
        <v>165</v>
      </c>
      <c r="C69" s="169" t="s">
        <v>166</v>
      </c>
      <c r="D69" s="170" t="s">
        <v>293</v>
      </c>
      <c r="E69" s="144"/>
      <c r="F69" s="144"/>
      <c r="G69" s="169" t="s">
        <v>294</v>
      </c>
    </row>
    <row r="70" spans="1:7" x14ac:dyDescent="0.25">
      <c r="B70" s="171" t="s">
        <v>168</v>
      </c>
      <c r="C70" s="172"/>
      <c r="D70" s="172"/>
      <c r="E70" s="144"/>
      <c r="F70" s="144"/>
      <c r="G70" s="172"/>
    </row>
    <row r="71" spans="1:7" x14ac:dyDescent="0.25">
      <c r="B71" s="171" t="s">
        <v>169</v>
      </c>
      <c r="C71" s="172"/>
      <c r="D71" s="172"/>
      <c r="E71" s="144"/>
      <c r="F71" s="144"/>
      <c r="G71" s="144"/>
    </row>
    <row r="72" spans="1:7" x14ac:dyDescent="0.25">
      <c r="B72" s="171" t="s">
        <v>295</v>
      </c>
      <c r="C72" s="172"/>
      <c r="D72" s="172"/>
      <c r="E72" s="144"/>
      <c r="F72" s="144"/>
      <c r="G72" s="144"/>
    </row>
  </sheetData>
  <mergeCells count="14">
    <mergeCell ref="A48:A50"/>
    <mergeCell ref="A46:A47"/>
    <mergeCell ref="A67:B67"/>
    <mergeCell ref="A2:G2"/>
    <mergeCell ref="C3:D3"/>
    <mergeCell ref="E3:E4"/>
    <mergeCell ref="F3:F4"/>
    <mergeCell ref="A5:A18"/>
    <mergeCell ref="A19:A22"/>
    <mergeCell ref="A23:A28"/>
    <mergeCell ref="A29:A30"/>
    <mergeCell ref="A31:A33"/>
    <mergeCell ref="A34:A45"/>
    <mergeCell ref="A51:A61"/>
  </mergeCells>
  <pageMargins left="0.5" right="0.5" top="0.5" bottom="0.5" header="0.5" footer="0.5"/>
  <pageSetup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67603-20C8-4D01-9A56-DDEFE82C6E5C}">
  <sheetPr>
    <pageSetUpPr fitToPage="1"/>
  </sheetPr>
  <dimension ref="A1:D212"/>
  <sheetViews>
    <sheetView topLeftCell="A49" zoomScaleNormal="100" workbookViewId="0">
      <selection activeCell="C26" sqref="C26"/>
    </sheetView>
  </sheetViews>
  <sheetFormatPr defaultRowHeight="15" x14ac:dyDescent="0.25"/>
  <cols>
    <col min="1" max="1" width="14.85546875" style="177" customWidth="1"/>
    <col min="2" max="2" width="17.42578125" style="177" customWidth="1"/>
    <col min="3" max="3" width="54.85546875" customWidth="1"/>
    <col min="4" max="4" width="50.85546875" style="245" customWidth="1"/>
  </cols>
  <sheetData>
    <row r="1" spans="1:4" x14ac:dyDescent="0.25">
      <c r="A1" s="250" t="s">
        <v>39</v>
      </c>
      <c r="B1" s="250" t="s">
        <v>40</v>
      </c>
      <c r="C1" s="251" t="s">
        <v>41</v>
      </c>
      <c r="D1" s="252" t="s">
        <v>403</v>
      </c>
    </row>
    <row r="2" spans="1:4" ht="51" x14ac:dyDescent="0.25">
      <c r="A2" s="253" t="s">
        <v>49</v>
      </c>
      <c r="B2" s="155" t="s">
        <v>50</v>
      </c>
      <c r="C2" s="155" t="s">
        <v>51</v>
      </c>
      <c r="D2" s="170" t="s">
        <v>404</v>
      </c>
    </row>
    <row r="3" spans="1:4" ht="27.95" customHeight="1" x14ac:dyDescent="0.25">
      <c r="A3" s="253" t="s">
        <v>49</v>
      </c>
      <c r="B3" s="155" t="s">
        <v>54</v>
      </c>
      <c r="C3" s="155" t="s">
        <v>55</v>
      </c>
      <c r="D3" s="170" t="s">
        <v>404</v>
      </c>
    </row>
    <row r="4" spans="1:4" ht="38.25" x14ac:dyDescent="0.25">
      <c r="A4" s="253" t="s">
        <v>49</v>
      </c>
      <c r="B4" s="155" t="s">
        <v>57</v>
      </c>
      <c r="C4" s="155" t="s">
        <v>58</v>
      </c>
      <c r="D4" s="170" t="s">
        <v>404</v>
      </c>
    </row>
    <row r="5" spans="1:4" ht="38.25" x14ac:dyDescent="0.25">
      <c r="A5" s="253" t="s">
        <v>49</v>
      </c>
      <c r="B5" s="155" t="s">
        <v>59</v>
      </c>
      <c r="C5" s="155" t="s">
        <v>60</v>
      </c>
      <c r="D5" s="170" t="s">
        <v>404</v>
      </c>
    </row>
    <row r="6" spans="1:4" ht="63.75" x14ac:dyDescent="0.25">
      <c r="A6" s="253" t="s">
        <v>49</v>
      </c>
      <c r="B6" s="155" t="s">
        <v>61</v>
      </c>
      <c r="C6" s="155" t="s">
        <v>62</v>
      </c>
      <c r="D6" s="170" t="s">
        <v>404</v>
      </c>
    </row>
    <row r="7" spans="1:4" ht="81" customHeight="1" x14ac:dyDescent="0.25">
      <c r="A7" s="253" t="s">
        <v>49</v>
      </c>
      <c r="B7" s="155" t="s">
        <v>63</v>
      </c>
      <c r="C7" s="155" t="s">
        <v>64</v>
      </c>
      <c r="D7" s="170" t="s">
        <v>404</v>
      </c>
    </row>
    <row r="8" spans="1:4" ht="27.95" customHeight="1" x14ac:dyDescent="0.25">
      <c r="A8" s="253" t="s">
        <v>49</v>
      </c>
      <c r="B8" s="155" t="s">
        <v>65</v>
      </c>
      <c r="C8" s="155" t="s">
        <v>66</v>
      </c>
      <c r="D8" s="170" t="s">
        <v>404</v>
      </c>
    </row>
    <row r="9" spans="1:4" ht="27.95" customHeight="1" x14ac:dyDescent="0.25">
      <c r="A9" s="253" t="s">
        <v>49</v>
      </c>
      <c r="B9" s="155" t="s">
        <v>67</v>
      </c>
      <c r="C9" s="155" t="s">
        <v>68</v>
      </c>
      <c r="D9" s="170" t="s">
        <v>404</v>
      </c>
    </row>
    <row r="10" spans="1:4" ht="27.95" customHeight="1" x14ac:dyDescent="0.25">
      <c r="A10" s="253" t="s">
        <v>49</v>
      </c>
      <c r="B10" s="155" t="s">
        <v>69</v>
      </c>
      <c r="C10" s="155" t="s">
        <v>70</v>
      </c>
      <c r="D10" s="170" t="s">
        <v>404</v>
      </c>
    </row>
    <row r="11" spans="1:4" ht="27.95" customHeight="1" x14ac:dyDescent="0.25">
      <c r="A11" s="253" t="s">
        <v>49</v>
      </c>
      <c r="B11" s="155" t="s">
        <v>71</v>
      </c>
      <c r="C11" s="155" t="s">
        <v>72</v>
      </c>
      <c r="D11" s="170" t="s">
        <v>404</v>
      </c>
    </row>
    <row r="12" spans="1:4" ht="27.95" customHeight="1" x14ac:dyDescent="0.25">
      <c r="A12" s="253" t="s">
        <v>73</v>
      </c>
      <c r="B12" s="155" t="s">
        <v>74</v>
      </c>
      <c r="C12" s="155" t="s">
        <v>75</v>
      </c>
      <c r="D12" s="170" t="s">
        <v>404</v>
      </c>
    </row>
    <row r="13" spans="1:4" ht="63.75" x14ac:dyDescent="0.25">
      <c r="A13" s="253" t="s">
        <v>49</v>
      </c>
      <c r="B13" s="155" t="s">
        <v>76</v>
      </c>
      <c r="C13" s="155" t="s">
        <v>77</v>
      </c>
      <c r="D13" s="170" t="s">
        <v>404</v>
      </c>
    </row>
    <row r="14" spans="1:4" ht="63.75" x14ac:dyDescent="0.25">
      <c r="A14" s="253" t="s">
        <v>49</v>
      </c>
      <c r="B14" s="155" t="s">
        <v>79</v>
      </c>
      <c r="C14" s="155" t="s">
        <v>80</v>
      </c>
      <c r="D14" s="170" t="s">
        <v>404</v>
      </c>
    </row>
    <row r="15" spans="1:4" ht="191.25" x14ac:dyDescent="0.25">
      <c r="A15" s="253" t="s">
        <v>49</v>
      </c>
      <c r="B15" s="155" t="s">
        <v>83</v>
      </c>
      <c r="C15" s="155" t="s">
        <v>84</v>
      </c>
      <c r="D15" s="170" t="s">
        <v>404</v>
      </c>
    </row>
    <row r="16" spans="1:4" ht="27.95" customHeight="1" x14ac:dyDescent="0.25">
      <c r="A16" s="254" t="s">
        <v>85</v>
      </c>
      <c r="B16" s="155" t="s">
        <v>65</v>
      </c>
      <c r="C16" s="155" t="s">
        <v>86</v>
      </c>
      <c r="D16" s="170" t="s">
        <v>404</v>
      </c>
    </row>
    <row r="17" spans="1:4" ht="27.95" customHeight="1" x14ac:dyDescent="0.25">
      <c r="A17" s="254" t="s">
        <v>85</v>
      </c>
      <c r="B17" s="155" t="s">
        <v>71</v>
      </c>
      <c r="C17" s="155" t="s">
        <v>87</v>
      </c>
      <c r="D17" s="170" t="s">
        <v>404</v>
      </c>
    </row>
    <row r="18" spans="1:4" ht="27.95" customHeight="1" x14ac:dyDescent="0.25">
      <c r="A18" s="254" t="s">
        <v>85</v>
      </c>
      <c r="B18" s="155" t="s">
        <v>74</v>
      </c>
      <c r="C18" s="155" t="s">
        <v>88</v>
      </c>
      <c r="D18" s="170" t="s">
        <v>404</v>
      </c>
    </row>
    <row r="19" spans="1:4" ht="68.25" customHeight="1" x14ac:dyDescent="0.25">
      <c r="A19" s="254" t="s">
        <v>85</v>
      </c>
      <c r="B19" s="155" t="s">
        <v>89</v>
      </c>
      <c r="C19" s="155" t="s">
        <v>347</v>
      </c>
      <c r="D19" s="170" t="s">
        <v>404</v>
      </c>
    </row>
    <row r="20" spans="1:4" ht="78.75" customHeight="1" x14ac:dyDescent="0.25">
      <c r="A20" s="255" t="s">
        <v>90</v>
      </c>
      <c r="B20" s="155" t="s">
        <v>91</v>
      </c>
      <c r="C20" s="155" t="s">
        <v>92</v>
      </c>
      <c r="D20" s="170" t="s">
        <v>404</v>
      </c>
    </row>
    <row r="21" spans="1:4" ht="41.25" customHeight="1" x14ac:dyDescent="0.25">
      <c r="A21" s="255" t="s">
        <v>90</v>
      </c>
      <c r="B21" s="155" t="s">
        <v>93</v>
      </c>
      <c r="C21" s="155" t="s">
        <v>94</v>
      </c>
      <c r="D21" s="170" t="s">
        <v>404</v>
      </c>
    </row>
    <row r="22" spans="1:4" ht="68.25" customHeight="1" x14ac:dyDescent="0.25">
      <c r="A22" s="255" t="s">
        <v>90</v>
      </c>
      <c r="B22" s="155" t="s">
        <v>95</v>
      </c>
      <c r="C22" s="155" t="s">
        <v>96</v>
      </c>
      <c r="D22" s="170" t="s">
        <v>404</v>
      </c>
    </row>
    <row r="23" spans="1:4" ht="27.95" customHeight="1" x14ac:dyDescent="0.25">
      <c r="A23" s="255" t="s">
        <v>90</v>
      </c>
      <c r="B23" s="155" t="s">
        <v>65</v>
      </c>
      <c r="C23" s="155" t="s">
        <v>99</v>
      </c>
      <c r="D23" s="170" t="s">
        <v>404</v>
      </c>
    </row>
    <row r="24" spans="1:4" ht="51" x14ac:dyDescent="0.25">
      <c r="A24" s="255" t="s">
        <v>90</v>
      </c>
      <c r="B24" s="155" t="s">
        <v>100</v>
      </c>
      <c r="C24" s="155" t="s">
        <v>101</v>
      </c>
      <c r="D24" s="170" t="s">
        <v>404</v>
      </c>
    </row>
    <row r="25" spans="1:4" ht="127.5" x14ac:dyDescent="0.25">
      <c r="A25" s="255" t="s">
        <v>90</v>
      </c>
      <c r="B25" s="155" t="s">
        <v>102</v>
      </c>
      <c r="C25" s="155" t="s">
        <v>103</v>
      </c>
      <c r="D25" s="170" t="s">
        <v>404</v>
      </c>
    </row>
    <row r="26" spans="1:4" ht="53.25" customHeight="1" x14ac:dyDescent="0.25">
      <c r="A26" s="256" t="s">
        <v>104</v>
      </c>
      <c r="B26" s="155" t="s">
        <v>105</v>
      </c>
      <c r="C26" s="155" t="s">
        <v>106</v>
      </c>
      <c r="D26" s="170" t="s">
        <v>404</v>
      </c>
    </row>
    <row r="27" spans="1:4" ht="49.5" customHeight="1" x14ac:dyDescent="0.25">
      <c r="A27" s="256" t="s">
        <v>104</v>
      </c>
      <c r="B27" s="155" t="s">
        <v>311</v>
      </c>
      <c r="C27" s="155" t="s">
        <v>348</v>
      </c>
      <c r="D27" s="170" t="s">
        <v>404</v>
      </c>
    </row>
    <row r="28" spans="1:4" ht="38.25" x14ac:dyDescent="0.25">
      <c r="A28" s="257" t="s">
        <v>107</v>
      </c>
      <c r="B28" s="155" t="s">
        <v>108</v>
      </c>
      <c r="C28" s="155" t="s">
        <v>109</v>
      </c>
      <c r="D28" s="170" t="s">
        <v>404</v>
      </c>
    </row>
    <row r="29" spans="1:4" ht="27.95" customHeight="1" x14ac:dyDescent="0.25">
      <c r="A29" s="257" t="s">
        <v>107</v>
      </c>
      <c r="B29" s="155" t="s">
        <v>57</v>
      </c>
      <c r="C29" s="155" t="s">
        <v>110</v>
      </c>
      <c r="D29" s="170" t="s">
        <v>404</v>
      </c>
    </row>
    <row r="30" spans="1:4" ht="89.25" x14ac:dyDescent="0.25">
      <c r="A30" s="257" t="s">
        <v>107</v>
      </c>
      <c r="B30" s="155" t="s">
        <v>111</v>
      </c>
      <c r="C30" s="155" t="s">
        <v>112</v>
      </c>
      <c r="D30" s="170" t="s">
        <v>404</v>
      </c>
    </row>
    <row r="31" spans="1:4" ht="27.95" customHeight="1" x14ac:dyDescent="0.25">
      <c r="A31" s="258" t="s">
        <v>113</v>
      </c>
      <c r="B31" s="155" t="s">
        <v>308</v>
      </c>
      <c r="C31" s="155" t="s">
        <v>309</v>
      </c>
      <c r="D31" s="274" t="s">
        <v>405</v>
      </c>
    </row>
    <row r="32" spans="1:4" ht="27.95" customHeight="1" x14ac:dyDescent="0.25">
      <c r="A32" s="258" t="s">
        <v>113</v>
      </c>
      <c r="B32" s="155" t="s">
        <v>380</v>
      </c>
      <c r="C32" s="155" t="s">
        <v>381</v>
      </c>
      <c r="D32" s="274" t="s">
        <v>405</v>
      </c>
    </row>
    <row r="33" spans="1:4" ht="27.95" customHeight="1" x14ac:dyDescent="0.25">
      <c r="A33" s="258" t="s">
        <v>113</v>
      </c>
      <c r="B33" s="155" t="s">
        <v>307</v>
      </c>
      <c r="C33" s="155" t="s">
        <v>115</v>
      </c>
      <c r="D33" s="274" t="s">
        <v>405</v>
      </c>
    </row>
    <row r="34" spans="1:4" ht="27.95" customHeight="1" x14ac:dyDescent="0.25">
      <c r="A34" s="258" t="s">
        <v>113</v>
      </c>
      <c r="B34" s="155" t="s">
        <v>305</v>
      </c>
      <c r="C34" s="155" t="s">
        <v>306</v>
      </c>
      <c r="D34" s="274" t="s">
        <v>405</v>
      </c>
    </row>
    <row r="35" spans="1:4" ht="38.25" x14ac:dyDescent="0.25">
      <c r="A35" s="258" t="s">
        <v>113</v>
      </c>
      <c r="B35" s="155" t="s">
        <v>301</v>
      </c>
      <c r="C35" s="275" t="s">
        <v>302</v>
      </c>
      <c r="D35" s="274" t="s">
        <v>405</v>
      </c>
    </row>
    <row r="36" spans="1:4" ht="38.25" x14ac:dyDescent="0.25">
      <c r="A36" s="258" t="s">
        <v>113</v>
      </c>
      <c r="B36" s="155" t="s">
        <v>303</v>
      </c>
      <c r="C36" s="275" t="s">
        <v>304</v>
      </c>
      <c r="D36" s="274" t="s">
        <v>405</v>
      </c>
    </row>
    <row r="37" spans="1:4" ht="27.95" customHeight="1" x14ac:dyDescent="0.25">
      <c r="A37" s="258" t="s">
        <v>113</v>
      </c>
      <c r="B37" s="155" t="s">
        <v>312</v>
      </c>
      <c r="C37" s="155" t="s">
        <v>300</v>
      </c>
      <c r="D37" s="274" t="s">
        <v>405</v>
      </c>
    </row>
    <row r="38" spans="1:4" ht="27.95" customHeight="1" x14ac:dyDescent="0.25">
      <c r="A38" s="258" t="s">
        <v>113</v>
      </c>
      <c r="B38" s="155" t="s">
        <v>116</v>
      </c>
      <c r="C38" s="155" t="s">
        <v>117</v>
      </c>
      <c r="D38" s="274" t="s">
        <v>405</v>
      </c>
    </row>
    <row r="39" spans="1:4" ht="51" x14ac:dyDescent="0.25">
      <c r="A39" s="258" t="s">
        <v>113</v>
      </c>
      <c r="B39" s="155" t="s">
        <v>310</v>
      </c>
      <c r="C39" s="155" t="s">
        <v>118</v>
      </c>
      <c r="D39" s="274" t="s">
        <v>405</v>
      </c>
    </row>
    <row r="40" spans="1:4" ht="38.25" x14ac:dyDescent="0.25">
      <c r="A40" s="258" t="s">
        <v>113</v>
      </c>
      <c r="B40" s="155" t="s">
        <v>298</v>
      </c>
      <c r="C40" s="155" t="s">
        <v>299</v>
      </c>
      <c r="D40" s="274" t="s">
        <v>405</v>
      </c>
    </row>
    <row r="41" spans="1:4" ht="27.95" customHeight="1" x14ac:dyDescent="0.25">
      <c r="A41" s="258" t="s">
        <v>113</v>
      </c>
      <c r="B41" s="155" t="s">
        <v>296</v>
      </c>
      <c r="C41" s="155" t="s">
        <v>297</v>
      </c>
      <c r="D41" s="274" t="s">
        <v>405</v>
      </c>
    </row>
    <row r="42" spans="1:4" ht="27.95" customHeight="1" x14ac:dyDescent="0.25">
      <c r="A42" s="258" t="s">
        <v>113</v>
      </c>
      <c r="B42" s="155" t="s">
        <v>119</v>
      </c>
      <c r="C42" s="155" t="s">
        <v>120</v>
      </c>
      <c r="D42" s="274" t="s">
        <v>405</v>
      </c>
    </row>
    <row r="43" spans="1:4" ht="38.25" x14ac:dyDescent="0.25">
      <c r="A43" s="259" t="s">
        <v>121</v>
      </c>
      <c r="B43" s="155" t="s">
        <v>122</v>
      </c>
      <c r="C43" s="155" t="s">
        <v>123</v>
      </c>
      <c r="D43" s="274" t="s">
        <v>417</v>
      </c>
    </row>
    <row r="44" spans="1:4" ht="67.5" customHeight="1" x14ac:dyDescent="0.25">
      <c r="A44" s="259" t="s">
        <v>121</v>
      </c>
      <c r="B44" s="155" t="s">
        <v>119</v>
      </c>
      <c r="C44" s="155" t="s">
        <v>124</v>
      </c>
      <c r="D44" s="274" t="s">
        <v>418</v>
      </c>
    </row>
    <row r="45" spans="1:4" ht="93.75" customHeight="1" x14ac:dyDescent="0.25">
      <c r="A45" s="260" t="s">
        <v>125</v>
      </c>
      <c r="B45" s="155" t="s">
        <v>126</v>
      </c>
      <c r="C45" s="155" t="s">
        <v>127</v>
      </c>
      <c r="D45" s="274" t="s">
        <v>418</v>
      </c>
    </row>
    <row r="46" spans="1:4" ht="27.95" customHeight="1" x14ac:dyDescent="0.25">
      <c r="A46" s="260" t="s">
        <v>125</v>
      </c>
      <c r="B46" s="155" t="s">
        <v>128</v>
      </c>
      <c r="C46" s="155" t="s">
        <v>129</v>
      </c>
      <c r="D46" s="274" t="s">
        <v>418</v>
      </c>
    </row>
    <row r="47" spans="1:4" ht="27.95" customHeight="1" x14ac:dyDescent="0.25">
      <c r="A47" s="260" t="s">
        <v>125</v>
      </c>
      <c r="B47" s="155" t="s">
        <v>130</v>
      </c>
      <c r="C47" s="155" t="s">
        <v>131</v>
      </c>
      <c r="D47" s="274" t="s">
        <v>405</v>
      </c>
    </row>
    <row r="48" spans="1:4" ht="81" customHeight="1" x14ac:dyDescent="0.25">
      <c r="A48" s="261" t="s">
        <v>119</v>
      </c>
      <c r="B48" s="155" t="s">
        <v>132</v>
      </c>
      <c r="C48" s="155" t="s">
        <v>133</v>
      </c>
      <c r="D48" s="274" t="s">
        <v>418</v>
      </c>
    </row>
    <row r="49" spans="1:4" ht="102" x14ac:dyDescent="0.25">
      <c r="A49" s="261" t="s">
        <v>119</v>
      </c>
      <c r="B49" s="155" t="s">
        <v>135</v>
      </c>
      <c r="C49" s="155" t="s">
        <v>136</v>
      </c>
      <c r="D49" s="274" t="s">
        <v>418</v>
      </c>
    </row>
    <row r="50" spans="1:4" ht="80.25" customHeight="1" x14ac:dyDescent="0.25">
      <c r="A50" s="261" t="s">
        <v>119</v>
      </c>
      <c r="B50" s="155" t="s">
        <v>137</v>
      </c>
      <c r="C50" s="155" t="s">
        <v>138</v>
      </c>
      <c r="D50" s="274" t="s">
        <v>418</v>
      </c>
    </row>
    <row r="51" spans="1:4" ht="27.95" customHeight="1" x14ac:dyDescent="0.25">
      <c r="A51" s="261" t="s">
        <v>119</v>
      </c>
      <c r="B51" s="155" t="s">
        <v>141</v>
      </c>
      <c r="C51" s="155" t="s">
        <v>142</v>
      </c>
      <c r="D51" s="274" t="s">
        <v>418</v>
      </c>
    </row>
    <row r="52" spans="1:4" ht="42.75" customHeight="1" x14ac:dyDescent="0.25">
      <c r="A52" s="261" t="s">
        <v>119</v>
      </c>
      <c r="B52" s="155" t="s">
        <v>143</v>
      </c>
      <c r="C52" s="155" t="s">
        <v>144</v>
      </c>
      <c r="D52" s="274" t="s">
        <v>420</v>
      </c>
    </row>
    <row r="53" spans="1:4" ht="54" customHeight="1" x14ac:dyDescent="0.25">
      <c r="A53" s="261" t="s">
        <v>119</v>
      </c>
      <c r="B53" s="155" t="s">
        <v>145</v>
      </c>
      <c r="C53" s="155" t="s">
        <v>146</v>
      </c>
      <c r="D53" s="274" t="s">
        <v>418</v>
      </c>
    </row>
    <row r="54" spans="1:4" ht="56.25" customHeight="1" x14ac:dyDescent="0.25">
      <c r="A54" s="261" t="s">
        <v>119</v>
      </c>
      <c r="B54" s="155" t="s">
        <v>148</v>
      </c>
      <c r="C54" s="155" t="s">
        <v>149</v>
      </c>
      <c r="D54" s="274" t="s">
        <v>418</v>
      </c>
    </row>
    <row r="55" spans="1:4" ht="54.75" customHeight="1" x14ac:dyDescent="0.25">
      <c r="A55" s="261" t="s">
        <v>119</v>
      </c>
      <c r="B55" s="155" t="s">
        <v>150</v>
      </c>
      <c r="C55" s="155" t="s">
        <v>151</v>
      </c>
      <c r="D55" s="274" t="s">
        <v>418</v>
      </c>
    </row>
    <row r="56" spans="1:4" ht="27.95" customHeight="1" x14ac:dyDescent="0.25">
      <c r="A56" s="261" t="s">
        <v>119</v>
      </c>
      <c r="B56" s="155" t="s">
        <v>152</v>
      </c>
      <c r="C56" s="155" t="s">
        <v>153</v>
      </c>
      <c r="D56" s="274" t="s">
        <v>405</v>
      </c>
    </row>
    <row r="57" spans="1:4" ht="38.25" x14ac:dyDescent="0.25">
      <c r="A57" s="261" t="s">
        <v>119</v>
      </c>
      <c r="B57" s="155" t="s">
        <v>155</v>
      </c>
      <c r="C57" s="155" t="s">
        <v>156</v>
      </c>
      <c r="D57" s="274" t="s">
        <v>418</v>
      </c>
    </row>
    <row r="58" spans="1:4" ht="38.25" x14ac:dyDescent="0.25">
      <c r="A58" s="261" t="s">
        <v>119</v>
      </c>
      <c r="B58" s="155" t="s">
        <v>157</v>
      </c>
      <c r="C58" s="155" t="s">
        <v>158</v>
      </c>
      <c r="D58" s="274" t="s">
        <v>419</v>
      </c>
    </row>
    <row r="59" spans="1:4" ht="27.95" customHeight="1" x14ac:dyDescent="0.25">
      <c r="A59" s="262" t="s">
        <v>159</v>
      </c>
      <c r="B59" s="156" t="s">
        <v>159</v>
      </c>
      <c r="C59" s="155" t="s">
        <v>160</v>
      </c>
      <c r="D59" s="274" t="s">
        <v>418</v>
      </c>
    </row>
    <row r="60" spans="1:4" ht="27.95" customHeight="1" x14ac:dyDescent="0.25">
      <c r="A60" s="296" t="s">
        <v>336</v>
      </c>
      <c r="B60" s="263" t="s">
        <v>337</v>
      </c>
      <c r="C60" s="155" t="s">
        <v>436</v>
      </c>
      <c r="D60" s="274" t="s">
        <v>406</v>
      </c>
    </row>
    <row r="61" spans="1:4" ht="27.95" customHeight="1" x14ac:dyDescent="0.25">
      <c r="A61" s="296" t="s">
        <v>336</v>
      </c>
      <c r="B61" s="263" t="s">
        <v>338</v>
      </c>
      <c r="C61" s="155" t="s">
        <v>437</v>
      </c>
      <c r="D61" s="274" t="s">
        <v>407</v>
      </c>
    </row>
    <row r="62" spans="1:4" ht="27.95" customHeight="1" x14ac:dyDescent="0.25">
      <c r="A62" s="296" t="s">
        <v>336</v>
      </c>
      <c r="B62" s="263" t="s">
        <v>339</v>
      </c>
      <c r="C62" s="155" t="s">
        <v>438</v>
      </c>
      <c r="D62" s="274" t="s">
        <v>408</v>
      </c>
    </row>
    <row r="63" spans="1:4" ht="27.95" customHeight="1" x14ac:dyDescent="0.25">
      <c r="A63" s="296" t="s">
        <v>336</v>
      </c>
      <c r="B63" s="263" t="s">
        <v>340</v>
      </c>
      <c r="C63" s="155" t="s">
        <v>439</v>
      </c>
      <c r="D63" s="274" t="s">
        <v>409</v>
      </c>
    </row>
    <row r="64" spans="1:4" ht="38.25" x14ac:dyDescent="0.25">
      <c r="A64" s="296" t="s">
        <v>336</v>
      </c>
      <c r="B64" s="263" t="s">
        <v>242</v>
      </c>
      <c r="C64" s="223" t="s">
        <v>440</v>
      </c>
      <c r="D64" s="274" t="s">
        <v>410</v>
      </c>
    </row>
    <row r="65" spans="1:4" ht="27.95" customHeight="1" x14ac:dyDescent="0.25">
      <c r="A65" s="296" t="s">
        <v>336</v>
      </c>
      <c r="B65" s="263" t="s">
        <v>243</v>
      </c>
      <c r="C65" s="155" t="s">
        <v>441</v>
      </c>
      <c r="D65" s="274" t="s">
        <v>411</v>
      </c>
    </row>
    <row r="66" spans="1:4" ht="39" x14ac:dyDescent="0.25">
      <c r="A66" s="297" t="s">
        <v>341</v>
      </c>
      <c r="B66" s="263" t="s">
        <v>342</v>
      </c>
      <c r="C66" s="155" t="s">
        <v>442</v>
      </c>
      <c r="D66" s="170" t="s">
        <v>412</v>
      </c>
    </row>
    <row r="67" spans="1:4" ht="39" x14ac:dyDescent="0.25">
      <c r="A67" s="297" t="s">
        <v>341</v>
      </c>
      <c r="B67" s="263" t="s">
        <v>343</v>
      </c>
      <c r="C67" s="155" t="s">
        <v>443</v>
      </c>
      <c r="D67" s="170" t="s">
        <v>412</v>
      </c>
    </row>
    <row r="68" spans="1:4" ht="39" x14ac:dyDescent="0.25">
      <c r="A68" s="297" t="s">
        <v>341</v>
      </c>
      <c r="B68" s="263" t="s">
        <v>344</v>
      </c>
      <c r="C68" s="155" t="s">
        <v>444</v>
      </c>
      <c r="D68" s="170" t="s">
        <v>412</v>
      </c>
    </row>
    <row r="69" spans="1:4" ht="51.75" x14ac:dyDescent="0.25">
      <c r="A69" s="297" t="s">
        <v>341</v>
      </c>
      <c r="B69" s="263" t="s">
        <v>345</v>
      </c>
      <c r="C69" s="155" t="s">
        <v>445</v>
      </c>
      <c r="D69" s="170" t="s">
        <v>412</v>
      </c>
    </row>
    <row r="70" spans="1:4" ht="27.95" customHeight="1" x14ac:dyDescent="0.25">
      <c r="A70" s="297" t="s">
        <v>341</v>
      </c>
      <c r="B70" s="263" t="s">
        <v>119</v>
      </c>
      <c r="C70" s="155" t="s">
        <v>446</v>
      </c>
      <c r="D70" s="170" t="s">
        <v>413</v>
      </c>
    </row>
    <row r="71" spans="1:4" ht="27.95" customHeight="1" x14ac:dyDescent="0.25">
      <c r="A71" s="297" t="s">
        <v>341</v>
      </c>
      <c r="B71" s="263" t="s">
        <v>346</v>
      </c>
      <c r="C71" s="155" t="s">
        <v>447</v>
      </c>
      <c r="D71" s="170" t="s">
        <v>452</v>
      </c>
    </row>
    <row r="72" spans="1:4" ht="27.95" customHeight="1" x14ac:dyDescent="0.25">
      <c r="A72" s="47" t="s">
        <v>387</v>
      </c>
      <c r="B72" s="47" t="s">
        <v>388</v>
      </c>
      <c r="C72" s="155" t="s">
        <v>397</v>
      </c>
      <c r="D72" s="279" t="s">
        <v>414</v>
      </c>
    </row>
    <row r="73" spans="1:4" ht="27.95" customHeight="1" x14ac:dyDescent="0.25">
      <c r="A73" s="47" t="s">
        <v>387</v>
      </c>
      <c r="B73" s="47" t="s">
        <v>389</v>
      </c>
      <c r="C73" s="155" t="s">
        <v>398</v>
      </c>
      <c r="D73" s="279" t="s">
        <v>414</v>
      </c>
    </row>
    <row r="74" spans="1:4" ht="27.95" customHeight="1" x14ac:dyDescent="0.25">
      <c r="A74" s="47" t="s">
        <v>387</v>
      </c>
      <c r="B74" s="47" t="s">
        <v>390</v>
      </c>
      <c r="C74" s="155" t="s">
        <v>399</v>
      </c>
      <c r="D74" s="279" t="s">
        <v>414</v>
      </c>
    </row>
    <row r="75" spans="1:4" ht="27.95" customHeight="1" x14ac:dyDescent="0.25">
      <c r="A75" s="47" t="s">
        <v>387</v>
      </c>
      <c r="B75" s="47" t="s">
        <v>391</v>
      </c>
      <c r="C75" s="155" t="s">
        <v>400</v>
      </c>
      <c r="D75" s="279" t="s">
        <v>414</v>
      </c>
    </row>
    <row r="76" spans="1:4" ht="27.95" customHeight="1" x14ac:dyDescent="0.25">
      <c r="A76" s="47" t="s">
        <v>387</v>
      </c>
      <c r="B76" s="47" t="s">
        <v>392</v>
      </c>
      <c r="C76" s="155" t="s">
        <v>401</v>
      </c>
      <c r="D76" s="279" t="s">
        <v>414</v>
      </c>
    </row>
    <row r="77" spans="1:4" ht="27.95" customHeight="1" x14ac:dyDescent="0.25">
      <c r="A77" s="47" t="s">
        <v>387</v>
      </c>
      <c r="B77" s="47" t="s">
        <v>393</v>
      </c>
      <c r="C77" s="155" t="s">
        <v>402</v>
      </c>
      <c r="D77" s="279" t="s">
        <v>414</v>
      </c>
    </row>
    <row r="199" spans="1:2" x14ac:dyDescent="0.25">
      <c r="A199" s="68"/>
      <c r="B199" s="68"/>
    </row>
    <row r="200" spans="1:2" x14ac:dyDescent="0.25">
      <c r="A200" s="68"/>
      <c r="B200" s="68"/>
    </row>
    <row r="201" spans="1:2" x14ac:dyDescent="0.25">
      <c r="A201" s="68"/>
      <c r="B201" s="68"/>
    </row>
    <row r="202" spans="1:2" x14ac:dyDescent="0.25">
      <c r="A202" s="68"/>
      <c r="B202" s="68"/>
    </row>
    <row r="203" spans="1:2" x14ac:dyDescent="0.25">
      <c r="A203" s="68"/>
      <c r="B203" s="68"/>
    </row>
    <row r="204" spans="1:2" x14ac:dyDescent="0.25">
      <c r="A204" s="68"/>
      <c r="B204" s="68"/>
    </row>
    <row r="205" spans="1:2" x14ac:dyDescent="0.25">
      <c r="A205" s="68"/>
      <c r="B205" s="68"/>
    </row>
    <row r="206" spans="1:2" x14ac:dyDescent="0.25">
      <c r="A206" s="68"/>
      <c r="B206" s="68"/>
    </row>
    <row r="207" spans="1:2" x14ac:dyDescent="0.25">
      <c r="A207" s="68"/>
      <c r="B207" s="68"/>
    </row>
    <row r="208" spans="1:2" x14ac:dyDescent="0.25">
      <c r="A208" s="68"/>
      <c r="B208" s="68"/>
    </row>
    <row r="209" spans="1:2" x14ac:dyDescent="0.25">
      <c r="A209" s="68"/>
      <c r="B209" s="68"/>
    </row>
    <row r="210" spans="1:2" x14ac:dyDescent="0.25">
      <c r="A210" s="68"/>
      <c r="B210" s="68"/>
    </row>
    <row r="211" spans="1:2" x14ac:dyDescent="0.25">
      <c r="A211" s="68"/>
      <c r="B211" s="68"/>
    </row>
    <row r="212" spans="1:2" x14ac:dyDescent="0.25">
      <c r="A212" s="68"/>
      <c r="B212" s="68"/>
    </row>
  </sheetData>
  <pageMargins left="0.5" right="0.5" top="0.5" bottom="0.5" header="0.3" footer="0.3"/>
  <pageSetup scale="87" fitToHeight="0"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19523-5484-453D-B1A2-CC828E1C3361}">
  <dimension ref="A1:AB121"/>
  <sheetViews>
    <sheetView workbookViewId="0">
      <selection activeCell="A59" sqref="A59:XFD59"/>
    </sheetView>
  </sheetViews>
  <sheetFormatPr defaultRowHeight="15" x14ac:dyDescent="0.25"/>
  <cols>
    <col min="1" max="1" width="14.85546875" customWidth="1"/>
    <col min="2" max="2" width="17.42578125" customWidth="1"/>
    <col min="3" max="3" width="54.85546875" customWidth="1"/>
    <col min="4" max="4" width="50.85546875" customWidth="1"/>
  </cols>
  <sheetData>
    <row r="1" spans="1:4" ht="15.6" customHeight="1" thickBot="1" x14ac:dyDescent="0.3">
      <c r="A1" s="386" t="s">
        <v>349</v>
      </c>
      <c r="B1" s="386"/>
      <c r="C1" s="386"/>
      <c r="D1" s="284"/>
    </row>
    <row r="2" spans="1:4" ht="15.75" thickBot="1" x14ac:dyDescent="0.3">
      <c r="A2" s="387" t="s">
        <v>415</v>
      </c>
      <c r="B2" s="388"/>
      <c r="C2" s="286" t="s">
        <v>416</v>
      </c>
      <c r="D2" s="243"/>
    </row>
    <row r="3" spans="1:4" x14ac:dyDescent="0.25">
      <c r="A3" s="383" t="s">
        <v>350</v>
      </c>
      <c r="B3" s="383"/>
      <c r="C3" s="285" t="s">
        <v>361</v>
      </c>
      <c r="D3" s="178"/>
    </row>
    <row r="4" spans="1:4" x14ac:dyDescent="0.25">
      <c r="A4" s="384" t="s">
        <v>313</v>
      </c>
      <c r="B4" s="384"/>
      <c r="C4" s="155" t="s">
        <v>362</v>
      </c>
      <c r="D4" s="245"/>
    </row>
    <row r="5" spans="1:4" ht="51" x14ac:dyDescent="0.25">
      <c r="A5" s="384" t="s">
        <v>351</v>
      </c>
      <c r="B5" s="384"/>
      <c r="C5" s="155" t="s">
        <v>363</v>
      </c>
      <c r="D5" s="265"/>
    </row>
    <row r="6" spans="1:4" ht="25.5" x14ac:dyDescent="0.25">
      <c r="A6" s="384" t="s">
        <v>314</v>
      </c>
      <c r="B6" s="384"/>
      <c r="C6" s="155" t="s">
        <v>364</v>
      </c>
      <c r="D6" s="266"/>
    </row>
    <row r="7" spans="1:4" x14ac:dyDescent="0.25">
      <c r="A7" s="384" t="s">
        <v>352</v>
      </c>
      <c r="B7" s="384"/>
      <c r="C7" s="273" t="s">
        <v>370</v>
      </c>
      <c r="D7" s="266"/>
    </row>
    <row r="8" spans="1:4" ht="27.95" customHeight="1" x14ac:dyDescent="0.25">
      <c r="A8" s="384" t="s">
        <v>353</v>
      </c>
      <c r="B8" s="384"/>
      <c r="C8" s="273" t="s">
        <v>371</v>
      </c>
      <c r="D8" s="266"/>
    </row>
    <row r="9" spans="1:4" ht="27" customHeight="1" x14ac:dyDescent="0.25">
      <c r="A9" s="384" t="s">
        <v>189</v>
      </c>
      <c r="B9" s="384" t="s">
        <v>189</v>
      </c>
      <c r="C9" s="271" t="s">
        <v>372</v>
      </c>
      <c r="D9" s="266"/>
    </row>
    <row r="10" spans="1:4" ht="29.1" customHeight="1" x14ac:dyDescent="0.25">
      <c r="A10" s="393" t="s">
        <v>190</v>
      </c>
      <c r="B10" s="393"/>
      <c r="C10" s="288" t="s">
        <v>448</v>
      </c>
      <c r="D10" s="266"/>
    </row>
    <row r="11" spans="1:4" x14ac:dyDescent="0.25">
      <c r="A11" s="384" t="s">
        <v>377</v>
      </c>
      <c r="B11" s="384"/>
      <c r="C11" s="271" t="s">
        <v>373</v>
      </c>
      <c r="D11" s="266"/>
    </row>
    <row r="12" spans="1:4" x14ac:dyDescent="0.25">
      <c r="A12" s="384" t="s">
        <v>354</v>
      </c>
      <c r="B12" s="384"/>
      <c r="C12" s="263" t="s">
        <v>333</v>
      </c>
      <c r="D12" s="264"/>
    </row>
    <row r="13" spans="1:4" x14ac:dyDescent="0.25">
      <c r="A13" s="384" t="s">
        <v>355</v>
      </c>
      <c r="B13" s="384"/>
      <c r="C13" s="263" t="s">
        <v>333</v>
      </c>
      <c r="D13" s="264"/>
    </row>
    <row r="14" spans="1:4" x14ac:dyDescent="0.25">
      <c r="A14" s="384" t="s">
        <v>356</v>
      </c>
      <c r="B14" s="384"/>
      <c r="C14" s="263" t="s">
        <v>333</v>
      </c>
      <c r="D14" s="264"/>
    </row>
    <row r="15" spans="1:4" ht="28.5" customHeight="1" x14ac:dyDescent="0.25">
      <c r="A15" s="384" t="s">
        <v>374</v>
      </c>
      <c r="B15" s="384"/>
      <c r="C15" s="263" t="s">
        <v>333</v>
      </c>
      <c r="D15" s="264"/>
    </row>
    <row r="16" spans="1:4" x14ac:dyDescent="0.25">
      <c r="A16" s="384" t="s">
        <v>375</v>
      </c>
      <c r="B16" s="384"/>
      <c r="C16" s="263" t="s">
        <v>333</v>
      </c>
      <c r="D16" s="264"/>
    </row>
    <row r="17" spans="1:5" x14ac:dyDescent="0.25">
      <c r="A17" s="384" t="s">
        <v>376</v>
      </c>
      <c r="B17" s="384"/>
      <c r="C17" s="263" t="s">
        <v>333</v>
      </c>
      <c r="D17" s="264"/>
    </row>
    <row r="18" spans="1:5" ht="27" customHeight="1" thickBot="1" x14ac:dyDescent="0.3">
      <c r="A18" s="382" t="s">
        <v>357</v>
      </c>
      <c r="B18" s="385"/>
      <c r="C18" s="276" t="s">
        <v>382</v>
      </c>
      <c r="D18" s="264"/>
      <c r="E18" s="177"/>
    </row>
    <row r="19" spans="1:5" x14ac:dyDescent="0.25">
      <c r="A19" s="177"/>
      <c r="B19" s="389" t="s">
        <v>210</v>
      </c>
      <c r="C19" s="248" t="s">
        <v>211</v>
      </c>
      <c r="D19" s="249"/>
      <c r="E19" s="249"/>
    </row>
    <row r="20" spans="1:5" x14ac:dyDescent="0.25">
      <c r="A20" s="177"/>
      <c r="B20" s="390"/>
      <c r="C20" s="246" t="s">
        <v>212</v>
      </c>
      <c r="D20" s="249"/>
      <c r="E20" s="249"/>
    </row>
    <row r="21" spans="1:5" x14ac:dyDescent="0.25">
      <c r="A21" s="177"/>
      <c r="B21" s="390"/>
      <c r="C21" s="246" t="s">
        <v>213</v>
      </c>
      <c r="D21" s="249"/>
      <c r="E21" s="249"/>
    </row>
    <row r="22" spans="1:5" ht="26.25" thickBot="1" x14ac:dyDescent="0.3">
      <c r="A22" s="177"/>
      <c r="B22" s="391"/>
      <c r="C22" s="247" t="s">
        <v>214</v>
      </c>
      <c r="D22" s="249"/>
      <c r="E22" s="249"/>
    </row>
    <row r="23" spans="1:5" x14ac:dyDescent="0.25">
      <c r="A23" s="177"/>
      <c r="B23" s="392" t="s">
        <v>216</v>
      </c>
      <c r="C23" s="248" t="s">
        <v>217</v>
      </c>
      <c r="D23" s="249"/>
      <c r="E23" s="249"/>
    </row>
    <row r="24" spans="1:5" x14ac:dyDescent="0.25">
      <c r="A24" s="177"/>
      <c r="B24" s="390"/>
      <c r="C24" s="246" t="s">
        <v>218</v>
      </c>
      <c r="D24" s="249"/>
      <c r="E24" s="249"/>
    </row>
    <row r="25" spans="1:5" ht="26.25" thickBot="1" x14ac:dyDescent="0.3">
      <c r="A25" s="177"/>
      <c r="B25" s="391"/>
      <c r="C25" s="247" t="s">
        <v>219</v>
      </c>
      <c r="D25" s="249"/>
      <c r="E25" s="249"/>
    </row>
    <row r="26" spans="1:5" x14ac:dyDescent="0.25">
      <c r="A26" s="177"/>
      <c r="B26" s="389" t="s">
        <v>221</v>
      </c>
      <c r="C26" s="248" t="s">
        <v>222</v>
      </c>
      <c r="D26" s="249"/>
      <c r="E26" s="249"/>
    </row>
    <row r="27" spans="1:5" ht="25.5" x14ac:dyDescent="0.25">
      <c r="A27" s="177"/>
      <c r="B27" s="390"/>
      <c r="C27" s="246" t="s">
        <v>223</v>
      </c>
      <c r="D27" s="249"/>
      <c r="E27" s="249"/>
    </row>
    <row r="28" spans="1:5" x14ac:dyDescent="0.25">
      <c r="A28" s="177"/>
      <c r="B28" s="390"/>
      <c r="C28" s="246" t="s">
        <v>224</v>
      </c>
      <c r="D28" s="249"/>
      <c r="E28" s="249"/>
    </row>
    <row r="29" spans="1:5" ht="26.25" thickBot="1" x14ac:dyDescent="0.3">
      <c r="A29" s="177"/>
      <c r="B29" s="391"/>
      <c r="C29" s="247" t="s">
        <v>225</v>
      </c>
      <c r="D29" s="249"/>
      <c r="E29" s="249"/>
    </row>
    <row r="30" spans="1:5" x14ac:dyDescent="0.25">
      <c r="A30" s="177"/>
      <c r="B30" s="392" t="s">
        <v>227</v>
      </c>
      <c r="C30" s="248" t="s">
        <v>228</v>
      </c>
      <c r="D30" s="249"/>
      <c r="E30" s="249"/>
    </row>
    <row r="31" spans="1:5" ht="25.5" x14ac:dyDescent="0.25">
      <c r="A31" s="68"/>
      <c r="B31" s="390"/>
      <c r="C31" s="246" t="s">
        <v>229</v>
      </c>
      <c r="D31" s="249"/>
      <c r="E31" s="249"/>
    </row>
    <row r="32" spans="1:5" x14ac:dyDescent="0.25">
      <c r="A32" s="68"/>
      <c r="B32" s="390"/>
      <c r="C32" s="246" t="s">
        <v>230</v>
      </c>
      <c r="D32" s="249"/>
      <c r="E32" s="249"/>
    </row>
    <row r="33" spans="1:5" ht="26.25" thickBot="1" x14ac:dyDescent="0.3">
      <c r="A33" s="68"/>
      <c r="B33" s="391"/>
      <c r="C33" s="247" t="s">
        <v>231</v>
      </c>
      <c r="D33" s="249"/>
      <c r="E33" s="249"/>
    </row>
    <row r="34" spans="1:5" ht="14.45" customHeight="1" x14ac:dyDescent="0.25">
      <c r="A34" s="68"/>
      <c r="B34" s="68"/>
      <c r="D34" s="244"/>
    </row>
    <row r="35" spans="1:5" ht="27" customHeight="1" x14ac:dyDescent="0.25">
      <c r="A35" s="320" t="s">
        <v>358</v>
      </c>
      <c r="B35" s="320"/>
      <c r="C35" s="47" t="s">
        <v>383</v>
      </c>
      <c r="D35" s="245"/>
    </row>
    <row r="36" spans="1:5" ht="14.45" customHeight="1" x14ac:dyDescent="0.25">
      <c r="A36" s="177"/>
      <c r="B36" s="177"/>
      <c r="D36" s="245"/>
    </row>
    <row r="37" spans="1:5" ht="14.45" customHeight="1" x14ac:dyDescent="0.25">
      <c r="A37" s="177"/>
      <c r="B37" s="177"/>
      <c r="D37" s="245"/>
    </row>
    <row r="38" spans="1:5" ht="14.45" customHeight="1" x14ac:dyDescent="0.25">
      <c r="A38" s="177"/>
      <c r="B38" s="177"/>
      <c r="D38" s="245"/>
    </row>
    <row r="39" spans="1:5" ht="14.45" customHeight="1" x14ac:dyDescent="0.25">
      <c r="A39" s="177"/>
      <c r="B39" s="177"/>
      <c r="D39" s="245"/>
    </row>
    <row r="40" spans="1:5" ht="14.45" customHeight="1" x14ac:dyDescent="0.25">
      <c r="A40" s="177"/>
      <c r="B40" s="177"/>
      <c r="D40" s="245"/>
    </row>
    <row r="41" spans="1:5" x14ac:dyDescent="0.25">
      <c r="A41" s="177"/>
      <c r="B41" s="177"/>
      <c r="D41" s="245"/>
    </row>
    <row r="42" spans="1:5" ht="14.45" customHeight="1" x14ac:dyDescent="0.25">
      <c r="A42" s="177"/>
      <c r="B42" s="177"/>
      <c r="D42" s="245"/>
    </row>
    <row r="43" spans="1:5" x14ac:dyDescent="0.25">
      <c r="A43" s="177"/>
      <c r="B43" s="177"/>
      <c r="D43" s="245"/>
    </row>
    <row r="44" spans="1:5" x14ac:dyDescent="0.25">
      <c r="A44" s="177"/>
      <c r="B44" s="177"/>
      <c r="D44" s="245"/>
    </row>
    <row r="45" spans="1:5" x14ac:dyDescent="0.25">
      <c r="A45" s="177"/>
      <c r="B45" s="177"/>
      <c r="D45" s="245"/>
    </row>
    <row r="46" spans="1:5" x14ac:dyDescent="0.25">
      <c r="A46" s="177"/>
      <c r="B46" s="177"/>
      <c r="D46" s="245"/>
    </row>
    <row r="47" spans="1:5" x14ac:dyDescent="0.25">
      <c r="A47" s="177"/>
      <c r="B47" s="177"/>
      <c r="D47" s="245"/>
    </row>
    <row r="48" spans="1:5" x14ac:dyDescent="0.25">
      <c r="A48" s="381"/>
      <c r="B48" s="381"/>
      <c r="D48" s="245"/>
    </row>
    <row r="49" spans="1:28" x14ac:dyDescent="0.25">
      <c r="A49" s="381"/>
      <c r="B49" s="381"/>
      <c r="D49" s="245"/>
    </row>
    <row r="50" spans="1:28" x14ac:dyDescent="0.25">
      <c r="A50" s="381"/>
      <c r="B50" s="381"/>
      <c r="D50" s="245"/>
    </row>
    <row r="51" spans="1:28" x14ac:dyDescent="0.25">
      <c r="A51" s="381"/>
      <c r="B51" s="381"/>
      <c r="D51" s="245"/>
    </row>
    <row r="52" spans="1:28" x14ac:dyDescent="0.25">
      <c r="A52" s="381"/>
      <c r="B52" s="381"/>
      <c r="D52" s="245"/>
    </row>
    <row r="53" spans="1:28" x14ac:dyDescent="0.25">
      <c r="A53" s="381"/>
      <c r="B53" s="381"/>
      <c r="D53" s="245"/>
    </row>
    <row r="54" spans="1:28" x14ac:dyDescent="0.25">
      <c r="A54" s="381"/>
      <c r="B54" s="381"/>
      <c r="D54" s="245"/>
    </row>
    <row r="55" spans="1:28" x14ac:dyDescent="0.25">
      <c r="A55" s="381"/>
      <c r="B55" s="381"/>
      <c r="D55" s="245"/>
    </row>
    <row r="56" spans="1:28" x14ac:dyDescent="0.25">
      <c r="A56" s="381"/>
      <c r="B56" s="381"/>
      <c r="D56" s="245"/>
    </row>
    <row r="57" spans="1:28" x14ac:dyDescent="0.25">
      <c r="A57" s="381"/>
      <c r="B57" s="381"/>
      <c r="D57" s="245"/>
    </row>
    <row r="58" spans="1:28" x14ac:dyDescent="0.25">
      <c r="A58" s="381"/>
      <c r="B58" s="381"/>
      <c r="D58" s="245"/>
    </row>
    <row r="59" spans="1:28" x14ac:dyDescent="0.25">
      <c r="A59" s="381"/>
      <c r="B59" s="381"/>
      <c r="D59" s="245"/>
    </row>
    <row r="60" spans="1:28" x14ac:dyDescent="0.25">
      <c r="A60" s="381"/>
      <c r="B60" s="381"/>
      <c r="D60" s="245"/>
    </row>
    <row r="61" spans="1:28" ht="27" customHeight="1" thickBot="1" x14ac:dyDescent="0.3">
      <c r="A61" s="320" t="s">
        <v>384</v>
      </c>
      <c r="B61" s="320"/>
      <c r="C61" s="277" t="s">
        <v>449</v>
      </c>
      <c r="D61" s="245"/>
    </row>
    <row r="62" spans="1:28" s="177" customFormat="1" ht="15.75" thickBot="1" x14ac:dyDescent="0.3">
      <c r="C62" s="278" t="s">
        <v>244</v>
      </c>
      <c r="F62"/>
      <c r="G62"/>
      <c r="H62"/>
      <c r="I62"/>
      <c r="J62"/>
      <c r="K62"/>
      <c r="L62"/>
      <c r="M62"/>
      <c r="N62"/>
      <c r="O62"/>
      <c r="P62"/>
      <c r="Q62"/>
      <c r="R62"/>
      <c r="S62"/>
      <c r="T62"/>
      <c r="U62"/>
      <c r="V62"/>
      <c r="W62"/>
      <c r="X62"/>
      <c r="Y62"/>
      <c r="Z62"/>
      <c r="AA62"/>
      <c r="AB62"/>
    </row>
    <row r="63" spans="1:28" s="177" customFormat="1" x14ac:dyDescent="0.25">
      <c r="C63" s="267" t="s">
        <v>245</v>
      </c>
      <c r="D63" s="242"/>
      <c r="E63" s="242"/>
      <c r="F63"/>
      <c r="G63"/>
      <c r="H63"/>
      <c r="I63"/>
      <c r="J63"/>
      <c r="K63"/>
      <c r="L63"/>
      <c r="M63"/>
      <c r="N63"/>
      <c r="O63"/>
      <c r="P63"/>
      <c r="Q63"/>
      <c r="R63"/>
      <c r="S63"/>
      <c r="T63"/>
      <c r="U63"/>
      <c r="V63"/>
      <c r="W63"/>
      <c r="X63"/>
      <c r="Y63"/>
      <c r="Z63"/>
      <c r="AA63"/>
      <c r="AB63"/>
    </row>
    <row r="64" spans="1:28" s="177" customFormat="1" x14ac:dyDescent="0.25">
      <c r="C64" s="268" t="s">
        <v>246</v>
      </c>
      <c r="D64" s="242"/>
      <c r="E64" s="242"/>
      <c r="F64"/>
      <c r="G64"/>
      <c r="H64"/>
      <c r="I64"/>
      <c r="J64"/>
      <c r="K64"/>
      <c r="L64"/>
      <c r="M64"/>
      <c r="N64"/>
      <c r="O64"/>
      <c r="P64"/>
      <c r="Q64"/>
      <c r="R64"/>
      <c r="S64"/>
      <c r="T64"/>
      <c r="U64"/>
      <c r="V64"/>
      <c r="W64"/>
      <c r="X64"/>
      <c r="Y64"/>
      <c r="Z64"/>
      <c r="AA64"/>
      <c r="AB64"/>
    </row>
    <row r="65" spans="1:28" s="177" customFormat="1" x14ac:dyDescent="0.25">
      <c r="C65" s="268" t="s">
        <v>247</v>
      </c>
      <c r="D65" s="242"/>
      <c r="E65" s="242"/>
      <c r="F65"/>
      <c r="G65"/>
      <c r="H65"/>
      <c r="I65"/>
      <c r="J65"/>
      <c r="K65"/>
      <c r="L65"/>
      <c r="M65"/>
      <c r="N65"/>
      <c r="O65"/>
      <c r="P65"/>
      <c r="Q65"/>
      <c r="R65"/>
      <c r="S65"/>
      <c r="T65"/>
      <c r="U65"/>
      <c r="V65"/>
      <c r="W65"/>
      <c r="X65"/>
      <c r="Y65"/>
      <c r="Z65"/>
      <c r="AA65"/>
      <c r="AB65"/>
    </row>
    <row r="66" spans="1:28" s="177" customFormat="1" x14ac:dyDescent="0.25">
      <c r="C66" s="268" t="s">
        <v>248</v>
      </c>
      <c r="D66" s="242"/>
      <c r="E66" s="242"/>
      <c r="F66"/>
      <c r="G66"/>
      <c r="H66"/>
      <c r="I66"/>
      <c r="J66"/>
      <c r="K66"/>
      <c r="L66"/>
      <c r="M66"/>
      <c r="N66"/>
      <c r="O66"/>
      <c r="P66"/>
      <c r="Q66"/>
      <c r="R66"/>
      <c r="S66"/>
      <c r="T66"/>
      <c r="U66"/>
      <c r="V66"/>
      <c r="W66"/>
      <c r="X66"/>
      <c r="Y66"/>
      <c r="Z66"/>
      <c r="AA66"/>
      <c r="AB66"/>
    </row>
    <row r="67" spans="1:28" s="177" customFormat="1" ht="27.75" x14ac:dyDescent="0.25">
      <c r="C67" s="269" t="s">
        <v>249</v>
      </c>
      <c r="D67" s="68"/>
      <c r="E67" s="68"/>
      <c r="F67"/>
      <c r="G67"/>
      <c r="H67"/>
      <c r="I67"/>
      <c r="J67"/>
      <c r="K67"/>
      <c r="L67"/>
      <c r="M67"/>
      <c r="N67"/>
      <c r="O67"/>
      <c r="P67"/>
      <c r="Q67"/>
      <c r="R67"/>
      <c r="S67"/>
      <c r="T67"/>
      <c r="U67"/>
      <c r="V67"/>
      <c r="W67"/>
      <c r="X67"/>
      <c r="Y67"/>
      <c r="Z67"/>
      <c r="AA67"/>
      <c r="AB67"/>
    </row>
    <row r="68" spans="1:28" s="177" customFormat="1" ht="27.75" x14ac:dyDescent="0.25">
      <c r="C68" s="269" t="s">
        <v>250</v>
      </c>
      <c r="D68" s="68"/>
      <c r="E68" s="68"/>
      <c r="F68"/>
      <c r="G68"/>
      <c r="H68"/>
      <c r="I68"/>
      <c r="J68"/>
      <c r="K68"/>
      <c r="L68"/>
      <c r="M68"/>
      <c r="N68"/>
      <c r="O68"/>
      <c r="P68"/>
      <c r="Q68"/>
      <c r="R68"/>
      <c r="S68"/>
      <c r="T68"/>
      <c r="U68"/>
      <c r="V68"/>
      <c r="W68"/>
      <c r="X68"/>
      <c r="Y68"/>
      <c r="Z68"/>
      <c r="AA68"/>
      <c r="AB68"/>
    </row>
    <row r="69" spans="1:28" s="177" customFormat="1" ht="27.75" x14ac:dyDescent="0.25">
      <c r="C69" s="269" t="s">
        <v>251</v>
      </c>
      <c r="D69" s="68"/>
      <c r="E69" s="68"/>
      <c r="F69"/>
      <c r="G69"/>
      <c r="H69"/>
      <c r="I69"/>
      <c r="J69"/>
      <c r="K69"/>
      <c r="L69"/>
      <c r="M69"/>
      <c r="N69"/>
      <c r="O69"/>
      <c r="P69"/>
      <c r="Q69"/>
      <c r="R69"/>
      <c r="S69"/>
      <c r="T69"/>
      <c r="U69"/>
      <c r="V69"/>
      <c r="W69"/>
      <c r="X69"/>
      <c r="Y69"/>
      <c r="Z69"/>
      <c r="AA69"/>
      <c r="AB69"/>
    </row>
    <row r="70" spans="1:28" s="177" customFormat="1" x14ac:dyDescent="0.25">
      <c r="C70" s="268" t="s">
        <v>252</v>
      </c>
      <c r="D70" s="242"/>
      <c r="E70" s="242"/>
      <c r="F70"/>
      <c r="G70"/>
      <c r="H70"/>
      <c r="I70"/>
      <c r="J70"/>
      <c r="K70"/>
      <c r="L70"/>
      <c r="M70"/>
      <c r="N70"/>
      <c r="O70"/>
      <c r="P70"/>
      <c r="Q70"/>
      <c r="R70"/>
      <c r="S70"/>
      <c r="T70"/>
      <c r="U70"/>
      <c r="V70"/>
      <c r="W70"/>
      <c r="X70"/>
      <c r="Y70"/>
      <c r="Z70"/>
      <c r="AA70"/>
      <c r="AB70"/>
    </row>
    <row r="71" spans="1:28" s="177" customFormat="1" x14ac:dyDescent="0.25">
      <c r="C71" s="268" t="s">
        <v>253</v>
      </c>
      <c r="D71" s="242"/>
      <c r="E71" s="242"/>
      <c r="F71"/>
      <c r="G71"/>
      <c r="H71"/>
      <c r="I71"/>
      <c r="J71"/>
      <c r="K71"/>
      <c r="L71"/>
      <c r="M71"/>
      <c r="N71"/>
      <c r="O71"/>
      <c r="P71"/>
      <c r="Q71"/>
      <c r="R71"/>
      <c r="S71"/>
      <c r="T71"/>
      <c r="U71"/>
      <c r="V71"/>
      <c r="W71"/>
      <c r="X71"/>
      <c r="Y71"/>
      <c r="Z71"/>
      <c r="AA71"/>
      <c r="AB71"/>
    </row>
    <row r="72" spans="1:28" s="177" customFormat="1" x14ac:dyDescent="0.25">
      <c r="C72" s="268" t="s">
        <v>254</v>
      </c>
      <c r="D72" s="242"/>
      <c r="E72" s="242"/>
      <c r="F72"/>
      <c r="G72"/>
      <c r="H72"/>
      <c r="I72"/>
      <c r="J72"/>
      <c r="K72"/>
      <c r="L72"/>
      <c r="M72"/>
      <c r="N72"/>
      <c r="O72"/>
      <c r="P72"/>
      <c r="Q72"/>
      <c r="R72"/>
      <c r="S72"/>
      <c r="T72"/>
      <c r="U72"/>
      <c r="V72"/>
      <c r="W72"/>
      <c r="X72"/>
      <c r="Y72"/>
      <c r="Z72"/>
      <c r="AA72"/>
      <c r="AB72"/>
    </row>
    <row r="73" spans="1:28" s="177" customFormat="1" x14ac:dyDescent="0.25">
      <c r="C73" s="268" t="s">
        <v>255</v>
      </c>
      <c r="D73" s="242"/>
      <c r="E73" s="242"/>
      <c r="F73"/>
      <c r="G73"/>
      <c r="H73"/>
      <c r="I73"/>
      <c r="J73"/>
      <c r="K73"/>
      <c r="L73"/>
      <c r="M73"/>
      <c r="N73"/>
      <c r="O73"/>
      <c r="P73"/>
      <c r="Q73"/>
      <c r="R73"/>
      <c r="S73"/>
      <c r="T73"/>
      <c r="U73"/>
      <c r="V73"/>
      <c r="W73"/>
      <c r="X73"/>
      <c r="Y73"/>
      <c r="Z73"/>
      <c r="AA73"/>
      <c r="AB73"/>
    </row>
    <row r="74" spans="1:28" s="177" customFormat="1" ht="15.75" thickBot="1" x14ac:dyDescent="0.3">
      <c r="C74" s="270" t="s">
        <v>256</v>
      </c>
      <c r="D74" s="242"/>
      <c r="E74" s="242"/>
      <c r="F74"/>
      <c r="G74"/>
      <c r="H74"/>
      <c r="I74"/>
      <c r="J74"/>
      <c r="K74"/>
      <c r="L74"/>
      <c r="M74"/>
      <c r="N74"/>
      <c r="O74"/>
      <c r="P74"/>
      <c r="Q74"/>
      <c r="R74"/>
      <c r="S74"/>
      <c r="T74"/>
      <c r="U74"/>
      <c r="V74"/>
      <c r="W74"/>
      <c r="X74"/>
      <c r="Y74"/>
      <c r="Z74"/>
      <c r="AA74"/>
      <c r="AB74"/>
    </row>
    <row r="75" spans="1:28" x14ac:dyDescent="0.25">
      <c r="A75" s="177"/>
      <c r="B75" s="177"/>
      <c r="D75" s="245"/>
    </row>
    <row r="76" spans="1:28" ht="27" customHeight="1" x14ac:dyDescent="0.25">
      <c r="A76" s="382" t="s">
        <v>386</v>
      </c>
      <c r="B76" s="382"/>
      <c r="C76" s="271"/>
      <c r="D76" s="245"/>
    </row>
    <row r="77" spans="1:28" ht="27" customHeight="1" x14ac:dyDescent="0.25">
      <c r="A77" s="382" t="s">
        <v>385</v>
      </c>
      <c r="B77" s="382" t="s">
        <v>359</v>
      </c>
      <c r="C77" s="155" t="s">
        <v>378</v>
      </c>
      <c r="D77" s="245"/>
    </row>
    <row r="78" spans="1:28" ht="93.6" customHeight="1" x14ac:dyDescent="0.25">
      <c r="A78" s="382" t="s">
        <v>369</v>
      </c>
      <c r="B78" s="382"/>
      <c r="C78" s="155" t="s">
        <v>368</v>
      </c>
      <c r="D78" s="245"/>
    </row>
    <row r="79" spans="1:28" ht="27" customHeight="1" x14ac:dyDescent="0.25">
      <c r="A79" s="382" t="s">
        <v>360</v>
      </c>
      <c r="B79" s="382"/>
      <c r="C79" s="155" t="s">
        <v>379</v>
      </c>
      <c r="D79" s="245"/>
    </row>
    <row r="80" spans="1:28" x14ac:dyDescent="0.25">
      <c r="A80" s="382" t="s">
        <v>321</v>
      </c>
      <c r="B80" s="382"/>
      <c r="C80" s="155" t="s">
        <v>434</v>
      </c>
      <c r="D80" s="245"/>
    </row>
    <row r="81" spans="1:5" x14ac:dyDescent="0.25">
      <c r="A81" s="382" t="s">
        <v>325</v>
      </c>
      <c r="B81" s="382"/>
      <c r="C81" s="272" t="s">
        <v>433</v>
      </c>
      <c r="D81" s="245"/>
    </row>
    <row r="82" spans="1:5" ht="27" customHeight="1" x14ac:dyDescent="0.25">
      <c r="A82" s="382" t="s">
        <v>326</v>
      </c>
      <c r="B82" s="382" t="s">
        <v>326</v>
      </c>
      <c r="C82" s="273" t="s">
        <v>453</v>
      </c>
      <c r="D82" s="245"/>
    </row>
    <row r="83" spans="1:5" ht="39" customHeight="1" x14ac:dyDescent="0.25">
      <c r="A83" s="382" t="s">
        <v>330</v>
      </c>
      <c r="B83" s="382" t="s">
        <v>330</v>
      </c>
      <c r="C83" s="273" t="s">
        <v>435</v>
      </c>
      <c r="D83" s="245"/>
    </row>
    <row r="84" spans="1:5" ht="27" customHeight="1" x14ac:dyDescent="0.25">
      <c r="A84" s="382" t="s">
        <v>331</v>
      </c>
      <c r="B84" s="382" t="s">
        <v>331</v>
      </c>
      <c r="C84" s="274" t="s">
        <v>331</v>
      </c>
      <c r="D84" s="68"/>
      <c r="E84" s="177"/>
    </row>
    <row r="85" spans="1:5" x14ac:dyDescent="0.25">
      <c r="A85" s="382" t="s">
        <v>332</v>
      </c>
      <c r="B85" s="382" t="s">
        <v>332</v>
      </c>
      <c r="C85" s="273" t="s">
        <v>365</v>
      </c>
      <c r="D85" s="245"/>
    </row>
    <row r="86" spans="1:5" x14ac:dyDescent="0.25">
      <c r="A86" s="382" t="s">
        <v>366</v>
      </c>
      <c r="B86" s="382"/>
      <c r="C86" s="273" t="s">
        <v>367</v>
      </c>
      <c r="D86" s="245"/>
    </row>
    <row r="87" spans="1:5" x14ac:dyDescent="0.25">
      <c r="A87" s="380"/>
      <c r="B87" s="380"/>
      <c r="C87" s="266"/>
      <c r="D87" s="245"/>
    </row>
    <row r="88" spans="1:5" x14ac:dyDescent="0.25">
      <c r="A88" s="381"/>
      <c r="B88" s="381"/>
      <c r="D88" s="245"/>
    </row>
    <row r="89" spans="1:5" x14ac:dyDescent="0.25">
      <c r="A89" s="68"/>
      <c r="B89" s="68"/>
      <c r="D89" s="245"/>
    </row>
    <row r="90" spans="1:5" x14ac:dyDescent="0.25">
      <c r="A90" s="68"/>
      <c r="B90" s="68"/>
      <c r="D90" s="245"/>
    </row>
    <row r="91" spans="1:5" x14ac:dyDescent="0.25">
      <c r="A91" s="68"/>
      <c r="B91" s="68"/>
      <c r="D91" s="245"/>
    </row>
    <row r="92" spans="1:5" x14ac:dyDescent="0.25">
      <c r="A92" s="68"/>
      <c r="B92" s="68"/>
      <c r="D92" s="245"/>
    </row>
    <row r="93" spans="1:5" x14ac:dyDescent="0.25">
      <c r="A93" s="68"/>
      <c r="B93" s="68"/>
      <c r="D93" s="245"/>
    </row>
    <row r="94" spans="1:5" x14ac:dyDescent="0.25">
      <c r="A94" s="68"/>
      <c r="B94" s="68"/>
      <c r="D94" s="245"/>
    </row>
    <row r="95" spans="1:5" x14ac:dyDescent="0.25">
      <c r="A95" s="68"/>
      <c r="B95" s="68"/>
      <c r="D95" s="245"/>
    </row>
    <row r="96" spans="1:5" x14ac:dyDescent="0.25">
      <c r="A96" s="68"/>
      <c r="B96" s="68"/>
      <c r="D96" s="245"/>
    </row>
    <row r="97" spans="1:4" x14ac:dyDescent="0.25">
      <c r="A97" s="68"/>
      <c r="B97" s="68"/>
      <c r="D97" s="245"/>
    </row>
    <row r="98" spans="1:4" x14ac:dyDescent="0.25">
      <c r="A98" s="68"/>
      <c r="B98" s="68"/>
      <c r="D98" s="245"/>
    </row>
    <row r="99" spans="1:4" x14ac:dyDescent="0.25">
      <c r="A99" s="68"/>
      <c r="B99" s="68"/>
      <c r="D99" s="245"/>
    </row>
    <row r="100" spans="1:4" x14ac:dyDescent="0.25">
      <c r="A100" s="68"/>
      <c r="B100" s="68"/>
      <c r="D100" s="245"/>
    </row>
    <row r="101" spans="1:4" x14ac:dyDescent="0.25">
      <c r="A101" s="68"/>
      <c r="B101" s="68"/>
      <c r="D101" s="245"/>
    </row>
    <row r="102" spans="1:4" x14ac:dyDescent="0.25">
      <c r="A102" s="177"/>
      <c r="B102" s="177"/>
      <c r="D102" s="245"/>
    </row>
    <row r="103" spans="1:4" x14ac:dyDescent="0.25">
      <c r="A103" s="68"/>
      <c r="B103" s="68"/>
      <c r="D103" s="245"/>
    </row>
    <row r="104" spans="1:4" x14ac:dyDescent="0.25">
      <c r="A104" s="68"/>
      <c r="B104" s="68"/>
      <c r="D104" s="245"/>
    </row>
    <row r="105" spans="1:4" x14ac:dyDescent="0.25">
      <c r="A105" s="68"/>
      <c r="B105" s="68"/>
      <c r="D105" s="245"/>
    </row>
    <row r="106" spans="1:4" x14ac:dyDescent="0.25">
      <c r="A106" s="68"/>
      <c r="B106" s="68"/>
      <c r="D106" s="245"/>
    </row>
    <row r="107" spans="1:4" x14ac:dyDescent="0.25">
      <c r="A107" s="68"/>
      <c r="B107" s="68"/>
      <c r="D107" s="245"/>
    </row>
    <row r="108" spans="1:4" x14ac:dyDescent="0.25">
      <c r="A108" s="68"/>
      <c r="B108" s="68"/>
      <c r="D108" s="245"/>
    </row>
    <row r="109" spans="1:4" x14ac:dyDescent="0.25">
      <c r="A109" s="68"/>
      <c r="B109" s="68"/>
      <c r="D109" s="245"/>
    </row>
    <row r="110" spans="1:4" x14ac:dyDescent="0.25">
      <c r="A110" s="68"/>
      <c r="B110" s="68"/>
      <c r="D110" s="245"/>
    </row>
    <row r="111" spans="1:4" x14ac:dyDescent="0.25">
      <c r="A111" s="68"/>
      <c r="B111" s="68"/>
      <c r="D111" s="245"/>
    </row>
    <row r="112" spans="1:4" x14ac:dyDescent="0.25">
      <c r="A112" s="68"/>
      <c r="B112" s="68"/>
      <c r="D112" s="245"/>
    </row>
    <row r="113" spans="1:4" x14ac:dyDescent="0.25">
      <c r="A113" s="68"/>
      <c r="B113" s="68"/>
      <c r="D113" s="245"/>
    </row>
    <row r="114" spans="1:4" x14ac:dyDescent="0.25">
      <c r="A114" s="68"/>
      <c r="B114" s="68"/>
      <c r="D114" s="245"/>
    </row>
    <row r="115" spans="1:4" x14ac:dyDescent="0.25">
      <c r="A115" s="68"/>
      <c r="B115" s="68"/>
      <c r="D115" s="245"/>
    </row>
    <row r="116" spans="1:4" x14ac:dyDescent="0.25">
      <c r="A116" s="68"/>
      <c r="B116" s="68"/>
      <c r="D116" s="245"/>
    </row>
    <row r="117" spans="1:4" x14ac:dyDescent="0.25">
      <c r="A117" s="68"/>
      <c r="B117" s="68"/>
      <c r="D117" s="245"/>
    </row>
    <row r="118" spans="1:4" x14ac:dyDescent="0.25">
      <c r="A118" s="68"/>
      <c r="B118" s="68"/>
      <c r="D118" s="245"/>
    </row>
    <row r="119" spans="1:4" x14ac:dyDescent="0.25">
      <c r="A119" s="68"/>
      <c r="B119" s="68"/>
      <c r="D119" s="245"/>
    </row>
    <row r="120" spans="1:4" x14ac:dyDescent="0.25">
      <c r="A120" s="68"/>
      <c r="B120" s="68"/>
      <c r="D120" s="245"/>
    </row>
    <row r="121" spans="1:4" x14ac:dyDescent="0.25">
      <c r="A121" s="68"/>
      <c r="B121" s="68"/>
      <c r="D121" s="245"/>
    </row>
  </sheetData>
  <mergeCells count="50">
    <mergeCell ref="A57:B57"/>
    <mergeCell ref="A48:B48"/>
    <mergeCell ref="A1:C1"/>
    <mergeCell ref="A2:B2"/>
    <mergeCell ref="B26:B29"/>
    <mergeCell ref="B30:B33"/>
    <mergeCell ref="A10:B10"/>
    <mergeCell ref="A11:B11"/>
    <mergeCell ref="A12:B12"/>
    <mergeCell ref="B19:B22"/>
    <mergeCell ref="B23:B25"/>
    <mergeCell ref="A9:B9"/>
    <mergeCell ref="A13:B13"/>
    <mergeCell ref="A14:B14"/>
    <mergeCell ref="A15:B15"/>
    <mergeCell ref="A16:B16"/>
    <mergeCell ref="A3:B3"/>
    <mergeCell ref="A4:B4"/>
    <mergeCell ref="A18:B18"/>
    <mergeCell ref="A5:B5"/>
    <mergeCell ref="A6:B6"/>
    <mergeCell ref="A7:B7"/>
    <mergeCell ref="A8:B8"/>
    <mergeCell ref="A17:B17"/>
    <mergeCell ref="A49:B49"/>
    <mergeCell ref="A79:B79"/>
    <mergeCell ref="A50:B50"/>
    <mergeCell ref="A51:B51"/>
    <mergeCell ref="A35:B35"/>
    <mergeCell ref="A76:B76"/>
    <mergeCell ref="A78:B78"/>
    <mergeCell ref="A77:B77"/>
    <mergeCell ref="A61:B61"/>
    <mergeCell ref="A58:B58"/>
    <mergeCell ref="A59:B59"/>
    <mergeCell ref="A52:B52"/>
    <mergeCell ref="A53:B53"/>
    <mergeCell ref="A54:B54"/>
    <mergeCell ref="A55:B55"/>
    <mergeCell ref="A56:B56"/>
    <mergeCell ref="A87:B87"/>
    <mergeCell ref="A88:B88"/>
    <mergeCell ref="A60:B60"/>
    <mergeCell ref="A85:B85"/>
    <mergeCell ref="A86:B86"/>
    <mergeCell ref="A82:B82"/>
    <mergeCell ref="A83:B83"/>
    <mergeCell ref="A84:B84"/>
    <mergeCell ref="A80:B80"/>
    <mergeCell ref="A81:B81"/>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2021-06-08T15:13:56+00:00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SharedWithUsers xmlns="e4561577-15b3-4c71-af2f-f28208e7deb2">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79ACA92F105CFA4AB675CC259896EE22" ma:contentTypeVersion="24" ma:contentTypeDescription="Create a new document." ma:contentTypeScope="" ma:versionID="f38d88928cc31082ba18424bcd54a03a">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60acc092-0250-448e-9341-ddc1e650543f" xmlns:ns6="e4561577-15b3-4c71-af2f-f28208e7deb2" targetNamespace="http://schemas.microsoft.com/office/2006/metadata/properties" ma:root="true" ma:fieldsID="aeb4b1a27f0c1bfdf835e469bc4164ff" ns1:_="" ns2:_="" ns3:_="" ns4:_="" ns5:_="" ns6:_="">
    <xsd:import namespace="http://schemas.microsoft.com/sharepoint/v3"/>
    <xsd:import namespace="4ffa91fb-a0ff-4ac5-b2db-65c790d184a4"/>
    <xsd:import namespace="http://schemas.microsoft.com/sharepoint.v3"/>
    <xsd:import namespace="http://schemas.microsoft.com/sharepoint/v3/fields"/>
    <xsd:import namespace="60acc092-0250-448e-9341-ddc1e650543f"/>
    <xsd:import namespace="e4561577-15b3-4c71-af2f-f28208e7deb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TaxKeywordTaxHTField" minOccurs="0"/>
                <xsd:element ref="ns2:TaxCatchAll" minOccurs="0"/>
                <xsd:element ref="ns2:Identifier" minOccurs="0"/>
                <xsd:element ref="ns2:j747ac98061d40f0aa7bd47e1db5675d"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TaxCatchAllLabe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DateTaken" minOccurs="0"/>
                <xsd:element ref="ns5:MediaServiceGenerationTime" minOccurs="0"/>
                <xsd:element ref="ns5:MediaServiceEventHashCode" minOccurs="0"/>
                <xsd:element ref="ns5:MediaServiceLocation"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22"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4"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5"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6"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7"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TaxKeywordTaxHTField" ma:index="10" nillable="true" ma:taxonomy="true" ma:internalName="TaxKeywordTaxHTField" ma:taxonomyFieldName="TaxKeyword" ma:displayName="Enterprise Keywords"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 ma:index="11" nillable="true" ma:displayName="Taxonomy Catch All Column" ma:hidden="true" ma:list="{f6b80a3d-bc40-45b4-969d-1a8540a37fe0}" ma:internalName="TaxCatchAll" ma:showField="CatchAllData" ma:web="e4561577-15b3-4c71-af2f-f28208e7deb2">
      <xsd:complexType>
        <xsd:complexContent>
          <xsd:extension base="dms:MultiChoiceLookup">
            <xsd:sequence>
              <xsd:element name="Value" type="dms:Lookup" maxOccurs="unbounded" minOccurs="0" nillable="true"/>
            </xsd:sequence>
          </xsd:extension>
        </xsd:complexContent>
      </xsd:complexType>
    </xsd:element>
    <xsd:element name="Identifier" ma:index="13"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j747ac98061d40f0aa7bd47e1db5675d" ma:index="15"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EPA_x0020_Contributor" ma:index="16"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7"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9"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21"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TaxCatchAllLabel" ma:index="23" nillable="true" ma:displayName="Taxonomy Catch All Column1" ma:hidden="true" ma:list="{f6b80a3d-bc40-45b4-969d-1a8540a37fe0}" ma:internalName="TaxCatchAllLabel" ma:readOnly="true" ma:showField="CatchAllDataLabel" ma:web="e4561577-15b3-4c71-af2f-f28208e7de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8"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8"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20"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0acc092-0250-448e-9341-ddc1e650543f"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Tags" ma:index="28" nillable="true" ma:displayName="Tags" ma:internalName="MediaServiceAutoTags"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DateTaken" ma:index="30" nillable="true" ma:displayName="MediaServiceDateTaken" ma:hidden="true" ma:internalName="MediaServiceDateTaken" ma:readOnly="true">
      <xsd:simpleType>
        <xsd:restriction base="dms:Text"/>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Location" ma:index="33" nillable="true" ma:displayName="Location" ma:internalName="MediaServiceLocation" ma:readOnly="true">
      <xsd:simpleType>
        <xsd:restriction base="dms:Text"/>
      </xsd:simpleType>
    </xsd:element>
    <xsd:element name="MediaLengthInSeconds" ma:index="3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561577-15b3-4c71-af2f-f28208e7deb2" elementFormDefault="qualified">
    <xsd:import namespace="http://schemas.microsoft.com/office/2006/documentManagement/types"/>
    <xsd:import namespace="http://schemas.microsoft.com/office/infopath/2007/PartnerControls"/>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EC55A5-E2AF-4310-BC76-042C056FE092}">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http://schemas.microsoft.com/sharepoint.v3"/>
    <ds:schemaRef ds:uri="6c695cde-bc60-442e-ba0c-330988b19ac4"/>
    <ds:schemaRef ds:uri="31835fda-1e82-4642-8d40-e857369f1e11"/>
    <ds:schemaRef ds:uri="e4561577-15b3-4c71-af2f-f28208e7deb2"/>
  </ds:schemaRefs>
</ds:datastoreItem>
</file>

<file path=customXml/itemProps2.xml><?xml version="1.0" encoding="utf-8"?>
<ds:datastoreItem xmlns:ds="http://schemas.openxmlformats.org/officeDocument/2006/customXml" ds:itemID="{06A3363C-E896-406E-BD3A-59FF2E8FAF54}">
  <ds:schemaRefs>
    <ds:schemaRef ds:uri="http://schemas.microsoft.com/sharepoint/v3/contenttype/forms"/>
  </ds:schemaRefs>
</ds:datastoreItem>
</file>

<file path=customXml/itemProps3.xml><?xml version="1.0" encoding="utf-8"?>
<ds:datastoreItem xmlns:ds="http://schemas.openxmlformats.org/officeDocument/2006/customXml" ds:itemID="{ECA83128-59E7-454E-BA56-2F37B038744D}">
  <ds:schemaRefs>
    <ds:schemaRef ds:uri="Microsoft.SharePoint.Taxonomy.ContentTypeSync"/>
  </ds:schemaRefs>
</ds:datastoreItem>
</file>

<file path=customXml/itemProps4.xml><?xml version="1.0" encoding="utf-8"?>
<ds:datastoreItem xmlns:ds="http://schemas.openxmlformats.org/officeDocument/2006/customXml" ds:itemID="{3F4E0CC3-8504-49C7-86DB-8682570B5A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60acc092-0250-448e-9341-ddc1e650543f"/>
    <ds:schemaRef ds:uri="e4561577-15b3-4c71-af2f-f28208e7de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1. Instructions</vt:lpstr>
      <vt:lpstr>2. Data Card</vt:lpstr>
      <vt:lpstr>3. Summary Plots</vt:lpstr>
      <vt:lpstr>4. Printable Site Summary</vt:lpstr>
      <vt:lpstr>5. Printable Data Card</vt:lpstr>
      <vt:lpstr>6. Field Reference Sheet-List</vt:lpstr>
      <vt:lpstr>7. Field Reference Sheet-Survey</vt:lpstr>
      <vt:lpstr>'2. Data Card'!_Hlk63427100</vt:lpstr>
      <vt:lpstr>'2. Data Card'!_Hlk63427196</vt:lpstr>
      <vt:lpstr>_Toc63782208</vt:lpstr>
      <vt:lpstr>_Toc63782209</vt:lpstr>
      <vt:lpstr>_Toc63782210</vt:lpstr>
      <vt:lpstr>'5. Printable Data Card'!Print_Titles</vt:lpstr>
      <vt:lpstr>'6. Field Reference Sheet-List'!Print_Titles</vt:lpstr>
      <vt:lpstr>'7. Field Reference Sheet-Survey'!Print_Titles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 Sydney</dc:creator>
  <cp:keywords/>
  <dc:description/>
  <cp:lastModifiedBy>Mills, Calista</cp:lastModifiedBy>
  <cp:revision/>
  <cp:lastPrinted>2021-08-27T19:10:20Z</cp:lastPrinted>
  <dcterms:created xsi:type="dcterms:W3CDTF">2017-12-08T00:13:09Z</dcterms:created>
  <dcterms:modified xsi:type="dcterms:W3CDTF">2021-08-27T20:04:19Z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0x01010079ACA92F105CFA4AB675CC259896EE22</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AuthorIds_UIVersion_512">
    <vt:lpwstr>3840</vt:lpwstr>
  </property>
  <property fmtid="{D5CDD505-2E9C-101B-9397-08002B2CF9AE}" pid="7" name="ComplianceAssetId">
    <vt:lpwstr/>
  </property>
  <property fmtid="{D5CDD505-2E9C-101B-9397-08002B2CF9AE}" pid="8" name="Records Status">
    <vt:lpwstr>Pending</vt:lpwstr>
  </property>
  <property fmtid="{D5CDD505-2E9C-101B-9397-08002B2CF9AE}" pid="9" name="_ExtendedDescription">
    <vt:lpwstr/>
  </property>
  <property fmtid="{D5CDD505-2E9C-101B-9397-08002B2CF9AE}" pid="10" name="e3f09c3df709400db2417a7161762d62">
    <vt:lpwstr/>
  </property>
</Properties>
</file>